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Documents\FINANCIJSKI IZVJEŠTAJI_2024\FINANCIJSKO IZVJEŠĆE_GODIŠNJE_2024\"/>
    </mc:Choice>
  </mc:AlternateContent>
  <xr:revisionPtr revIDLastSave="0" documentId="13_ncr:1_{89627D5E-5046-4BE0-BB89-310CBDE8638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B309" i="9" s="1"/>
  <c r="G309" i="9"/>
  <c r="F309" i="9"/>
  <c r="F308" i="9"/>
  <c r="H307" i="9"/>
  <c r="E307" i="9" s="1"/>
  <c r="B307" i="9" s="1"/>
  <c r="G307" i="9"/>
  <c r="F307" i="9"/>
  <c r="H306" i="9"/>
  <c r="E306" i="9" s="1"/>
  <c r="B306" i="9" s="1"/>
  <c r="G306" i="9"/>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B284" i="9" s="1"/>
  <c r="G284" i="9"/>
  <c r="F284" i="9"/>
  <c r="H283" i="9"/>
  <c r="E283" i="9" s="1"/>
  <c r="B283" i="9" s="1"/>
  <c r="G283" i="9"/>
  <c r="F283" i="9"/>
  <c r="H282" i="9"/>
  <c r="E282" i="9" s="1"/>
  <c r="B282" i="9" s="1"/>
  <c r="G282" i="9"/>
  <c r="F282" i="9"/>
  <c r="F281" i="9"/>
  <c r="F280" i="9"/>
  <c r="F279" i="9"/>
  <c r="F278" i="9"/>
  <c r="F277" i="9" s="1"/>
  <c r="F276" i="9"/>
  <c r="L275" i="9"/>
  <c r="H275" i="9"/>
  <c r="F275" i="9"/>
  <c r="F274" i="9"/>
  <c r="I273" i="9"/>
  <c r="E273" i="9" s="1"/>
  <c r="B273" i="9" s="1"/>
  <c r="H273" i="9"/>
  <c r="F273" i="9"/>
  <c r="E272" i="9"/>
  <c r="M271" i="9"/>
  <c r="L271" i="9"/>
  <c r="F271" i="9"/>
  <c r="E271" i="9"/>
  <c r="B271" i="9"/>
  <c r="M270" i="9"/>
  <c r="L270" i="9"/>
  <c r="E270" i="9"/>
  <c r="M269" i="9"/>
  <c r="L269" i="9"/>
  <c r="F269" i="9"/>
  <c r="E269" i="9"/>
  <c r="B269" i="9"/>
  <c r="M268" i="9"/>
  <c r="L268" i="9"/>
  <c r="E268" i="9"/>
  <c r="M267" i="9"/>
  <c r="L267" i="9"/>
  <c r="F267" i="9"/>
  <c r="E267" i="9"/>
  <c r="B267" i="9"/>
  <c r="M266" i="9"/>
  <c r="L266" i="9"/>
  <c r="E266" i="9"/>
  <c r="M265" i="9"/>
  <c r="L265" i="9"/>
  <c r="F265" i="9"/>
  <c r="E265" i="9"/>
  <c r="B265" i="9"/>
  <c r="M264" i="9"/>
  <c r="L264" i="9"/>
  <c r="E264" i="9"/>
  <c r="M263" i="9"/>
  <c r="L263" i="9"/>
  <c r="F263" i="9"/>
  <c r="E263" i="9"/>
  <c r="B263" i="9"/>
  <c r="M262" i="9"/>
  <c r="L262" i="9"/>
  <c r="E262" i="9"/>
  <c r="M261" i="9"/>
  <c r="L261" i="9"/>
  <c r="F261" i="9"/>
  <c r="E261" i="9"/>
  <c r="B261" i="9"/>
  <c r="M260" i="9"/>
  <c r="L260" i="9"/>
  <c r="E260" i="9"/>
  <c r="M259" i="9"/>
  <c r="L259" i="9"/>
  <c r="F259" i="9"/>
  <c r="E259" i="9"/>
  <c r="B259" i="9"/>
  <c r="M258" i="9"/>
  <c r="L258" i="9"/>
  <c r="E258" i="9"/>
  <c r="M257" i="9"/>
  <c r="L257" i="9"/>
  <c r="F257" i="9"/>
  <c r="E257" i="9"/>
  <c r="B257" i="9"/>
  <c r="M256" i="9"/>
  <c r="L256" i="9"/>
  <c r="E256" i="9"/>
  <c r="M255" i="9"/>
  <c r="L255" i="9"/>
  <c r="F255" i="9"/>
  <c r="E255" i="9"/>
  <c r="B255" i="9"/>
  <c r="M254" i="9"/>
  <c r="L254" i="9"/>
  <c r="E254" i="9"/>
  <c r="M253" i="9"/>
  <c r="L253" i="9"/>
  <c r="F253" i="9"/>
  <c r="E253" i="9"/>
  <c r="B253" i="9"/>
  <c r="M252" i="9"/>
  <c r="L252" i="9"/>
  <c r="E252" i="9"/>
  <c r="M251" i="9"/>
  <c r="L251" i="9"/>
  <c r="F251" i="9"/>
  <c r="E251" i="9"/>
  <c r="B251" i="9"/>
  <c r="M250" i="9"/>
  <c r="L250" i="9"/>
  <c r="E250" i="9"/>
  <c r="M249" i="9"/>
  <c r="L249" i="9"/>
  <c r="F249" i="9"/>
  <c r="E249" i="9"/>
  <c r="B249" i="9"/>
  <c r="M248" i="9"/>
  <c r="L248" i="9"/>
  <c r="E248" i="9"/>
  <c r="M247" i="9"/>
  <c r="L247" i="9"/>
  <c r="F247" i="9"/>
  <c r="E247" i="9"/>
  <c r="B247" i="9"/>
  <c r="M246" i="9"/>
  <c r="L246" i="9"/>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E239" i="9"/>
  <c r="M238" i="9"/>
  <c r="L238" i="9"/>
  <c r="F238" i="9"/>
  <c r="E238" i="9"/>
  <c r="B238" i="9"/>
  <c r="M237" i="9"/>
  <c r="L237" i="9"/>
  <c r="E237" i="9"/>
  <c r="M236" i="9"/>
  <c r="L236" i="9"/>
  <c r="F236" i="9"/>
  <c r="E236" i="9"/>
  <c r="B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M228" i="9"/>
  <c r="L228" i="9"/>
  <c r="F228" i="9"/>
  <c r="E228" i="9"/>
  <c r="B228" i="9"/>
  <c r="M227" i="9"/>
  <c r="L227" i="9"/>
  <c r="E227" i="9"/>
  <c r="M226" i="9"/>
  <c r="L226" i="9"/>
  <c r="F226" i="9"/>
  <c r="E226" i="9"/>
  <c r="B226" i="9"/>
  <c r="M225" i="9"/>
  <c r="L225" i="9"/>
  <c r="E225" i="9"/>
  <c r="M224" i="9"/>
  <c r="L224" i="9"/>
  <c r="F224" i="9"/>
  <c r="E224" i="9"/>
  <c r="B224" i="9"/>
  <c r="M223" i="9"/>
  <c r="L223" i="9"/>
  <c r="E223" i="9"/>
  <c r="M222" i="9"/>
  <c r="L222" i="9"/>
  <c r="F222" i="9"/>
  <c r="E222" i="9"/>
  <c r="B222" i="9"/>
  <c r="M221" i="9"/>
  <c r="L221" i="9"/>
  <c r="E221" i="9"/>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E158" i="9" s="1"/>
  <c r="B158" i="9" s="1"/>
  <c r="G158" i="9"/>
  <c r="F158" i="9"/>
  <c r="H157" i="9"/>
  <c r="E157" i="9" s="1"/>
  <c r="G157" i="9"/>
  <c r="F157" i="9"/>
  <c r="H156" i="9"/>
  <c r="E156" i="9" s="1"/>
  <c r="B156" i="9" s="1"/>
  <c r="G156" i="9"/>
  <c r="F156" i="9"/>
  <c r="H155" i="9"/>
  <c r="E155" i="9" s="1"/>
  <c r="G155" i="9"/>
  <c r="F155" i="9"/>
  <c r="H154" i="9"/>
  <c r="E154" i="9" s="1"/>
  <c r="B154" i="9" s="1"/>
  <c r="G154" i="9"/>
  <c r="F154" i="9"/>
  <c r="H153" i="9"/>
  <c r="E153" i="9" s="1"/>
  <c r="G153" i="9"/>
  <c r="F153" i="9"/>
  <c r="H152" i="9"/>
  <c r="E152" i="9" s="1"/>
  <c r="B152" i="9" s="1"/>
  <c r="G152" i="9"/>
  <c r="F152" i="9"/>
  <c r="H151" i="9"/>
  <c r="E151" i="9" s="1"/>
  <c r="G151" i="9"/>
  <c r="F151" i="9"/>
  <c r="H150" i="9"/>
  <c r="E150" i="9" s="1"/>
  <c r="B150" i="9" s="1"/>
  <c r="G150" i="9"/>
  <c r="F150" i="9"/>
  <c r="H149" i="9"/>
  <c r="E149" i="9" s="1"/>
  <c r="G149" i="9"/>
  <c r="F149" i="9"/>
  <c r="H148" i="9"/>
  <c r="E148" i="9" s="1"/>
  <c r="B148" i="9" s="1"/>
  <c r="G148" i="9"/>
  <c r="F148" i="9"/>
  <c r="H147" i="9"/>
  <c r="E147" i="9" s="1"/>
  <c r="G147" i="9"/>
  <c r="F147" i="9"/>
  <c r="H146" i="9"/>
  <c r="E146" i="9" s="1"/>
  <c r="B146" i="9" s="1"/>
  <c r="G146" i="9"/>
  <c r="F146" i="9"/>
  <c r="H145" i="9"/>
  <c r="E145" i="9" s="1"/>
  <c r="G145" i="9"/>
  <c r="F145" i="9"/>
  <c r="H144" i="9"/>
  <c r="E144" i="9" s="1"/>
  <c r="B144" i="9" s="1"/>
  <c r="G144" i="9"/>
  <c r="F144"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G46" i="9"/>
  <c r="F46" i="9"/>
  <c r="E46" i="9"/>
  <c r="B46" i="9" s="1"/>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E37" i="9" s="1"/>
  <c r="B37" i="9" s="1"/>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E26" i="9" s="1"/>
  <c r="B26" i="9" s="1"/>
  <c r="G26" i="9"/>
  <c r="F26" i="9"/>
  <c r="H25" i="9"/>
  <c r="E25" i="9" s="1"/>
  <c r="B25" i="9" s="1"/>
  <c r="G25" i="9"/>
  <c r="F25" i="9"/>
  <c r="H24" i="9"/>
  <c r="E24" i="9" s="1"/>
  <c r="B24" i="9" s="1"/>
  <c r="G24" i="9"/>
  <c r="F24" i="9"/>
  <c r="H23" i="9"/>
  <c r="E23" i="9" s="1"/>
  <c r="B23" i="9" s="1"/>
  <c r="G23" i="9"/>
  <c r="F23" i="9"/>
  <c r="H22" i="9"/>
  <c r="E22" i="9" s="1"/>
  <c r="B22" i="9" s="1"/>
  <c r="G22" i="9"/>
  <c r="F22" i="9"/>
  <c r="F21" i="9"/>
  <c r="F4" i="9"/>
  <c r="O3" i="9"/>
  <c r="G275" i="9" s="1"/>
  <c r="I3" i="9"/>
  <c r="H3" i="9"/>
  <c r="G3" i="9"/>
  <c r="D101" i="8"/>
  <c r="C1576" i="1" s="1"/>
  <c r="G1576" i="1" s="1"/>
  <c r="D95" i="8"/>
  <c r="D90" i="8"/>
  <c r="D85" i="8"/>
  <c r="D80" i="8"/>
  <c r="D75" i="8"/>
  <c r="D70" i="8"/>
  <c r="D65" i="8"/>
  <c r="D60" i="8"/>
  <c r="C1535" i="1" s="1"/>
  <c r="H1535" i="1" s="1"/>
  <c r="D55" i="8"/>
  <c r="D50" i="8"/>
  <c r="C1525" i="1" s="1"/>
  <c r="H1525" i="1" s="1"/>
  <c r="D44" i="8"/>
  <c r="D36" i="8"/>
  <c r="D26"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246" i="5"/>
  <c r="F246" i="5" s="1"/>
  <c r="F244" i="5"/>
  <c r="F243" i="5"/>
  <c r="E242" i="5"/>
  <c r="D242" i="5"/>
  <c r="F242" i="5" s="1"/>
  <c r="F241" i="5"/>
  <c r="F240"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F205" i="5"/>
  <c r="F204" i="5"/>
  <c r="F203" i="5"/>
  <c r="F202" i="5"/>
  <c r="F201" i="5"/>
  <c r="F200" i="5"/>
  <c r="F199" i="5"/>
  <c r="E198" i="5"/>
  <c r="D198" i="5"/>
  <c r="F198" i="5" s="1"/>
  <c r="F197" i="5"/>
  <c r="F196" i="5"/>
  <c r="F195" i="5"/>
  <c r="F194" i="5"/>
  <c r="F193" i="5"/>
  <c r="F192" i="5"/>
  <c r="E191" i="5"/>
  <c r="E190" i="5" s="1"/>
  <c r="H310" i="9" s="1"/>
  <c r="D191" i="5"/>
  <c r="F191" i="5" s="1"/>
  <c r="D190" i="5"/>
  <c r="G310" i="9" s="1"/>
  <c r="F189" i="5"/>
  <c r="F188" i="5"/>
  <c r="F187" i="5"/>
  <c r="F186" i="5"/>
  <c r="F185" i="5"/>
  <c r="F184" i="5"/>
  <c r="F183" i="5"/>
  <c r="F182" i="5"/>
  <c r="F181" i="5"/>
  <c r="E180" i="5"/>
  <c r="D180" i="5"/>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D79" i="5"/>
  <c r="F79" i="5" s="1"/>
  <c r="E78" i="5"/>
  <c r="F77" i="5"/>
  <c r="F76" i="5"/>
  <c r="F75" i="5"/>
  <c r="F74" i="5"/>
  <c r="F73" i="5"/>
  <c r="F72" i="5"/>
  <c r="F71" i="5"/>
  <c r="E70" i="5"/>
  <c r="E69" i="5" s="1"/>
  <c r="D70" i="5"/>
  <c r="F70" i="5" s="1"/>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E632" i="4"/>
  <c r="D632" i="4"/>
  <c r="F632" i="4" s="1"/>
  <c r="F631" i="4"/>
  <c r="F630" i="4"/>
  <c r="E629" i="4"/>
  <c r="D629" i="4"/>
  <c r="F629" i="4" s="1"/>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5" i="4" s="1"/>
  <c r="F584" i="4"/>
  <c r="F583" i="4"/>
  <c r="F582" i="4"/>
  <c r="E581" i="4"/>
  <c r="D581" i="4"/>
  <c r="D580" i="4" s="1"/>
  <c r="F580" i="4" s="1"/>
  <c r="E580" i="4"/>
  <c r="F579" i="4"/>
  <c r="F578" i="4"/>
  <c r="E577" i="4"/>
  <c r="D577" i="4"/>
  <c r="F577" i="4" s="1"/>
  <c r="F576" i="4"/>
  <c r="F575" i="4"/>
  <c r="E574" i="4"/>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24" i="1" s="1"/>
  <c r="D530" i="4"/>
  <c r="F530" i="4" s="1"/>
  <c r="D529" i="4"/>
  <c r="D528" i="4" s="1"/>
  <c r="F527" i="4"/>
  <c r="F526" i="4"/>
  <c r="E525" i="4"/>
  <c r="D525" i="4"/>
  <c r="D515" i="4" s="1"/>
  <c r="F51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E484" i="4"/>
  <c r="F483" i="4"/>
  <c r="F482" i="4"/>
  <c r="E481" i="4"/>
  <c r="D481" i="4"/>
  <c r="F481" i="4" s="1"/>
  <c r="F480" i="4"/>
  <c r="F479" i="4"/>
  <c r="E478" i="4"/>
  <c r="D478" i="4"/>
  <c r="F478" i="4" s="1"/>
  <c r="F477" i="4"/>
  <c r="F476" i="4"/>
  <c r="F475" i="4"/>
  <c r="F474" i="4"/>
  <c r="E473" i="4"/>
  <c r="D473" i="4"/>
  <c r="D472" i="4" s="1"/>
  <c r="F472" i="4" s="1"/>
  <c r="F471" i="4"/>
  <c r="F470" i="4"/>
  <c r="E469" i="4"/>
  <c r="D469" i="4"/>
  <c r="D459" i="4" s="1"/>
  <c r="F45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D421" i="4" s="1"/>
  <c r="F434" i="4"/>
  <c r="F433" i="4"/>
  <c r="F432" i="4"/>
  <c r="F431" i="4"/>
  <c r="E430" i="4"/>
  <c r="D430" i="4"/>
  <c r="F430" i="4" s="1"/>
  <c r="F429" i="4"/>
  <c r="F428" i="4"/>
  <c r="E427" i="4"/>
  <c r="D427" i="4"/>
  <c r="F427" i="4" s="1"/>
  <c r="F426" i="4"/>
  <c r="F425" i="4"/>
  <c r="F424" i="4"/>
  <c r="F423" i="4"/>
  <c r="E422" i="4"/>
  <c r="E421" i="4" s="1"/>
  <c r="D415" i="1" s="1"/>
  <c r="D422" i="4"/>
  <c r="F422" i="4" s="1"/>
  <c r="E418" i="4"/>
  <c r="D418" i="4"/>
  <c r="E417" i="4"/>
  <c r="D412" i="1" s="1"/>
  <c r="D417" i="4"/>
  <c r="E416" i="4"/>
  <c r="D411" i="1" s="1"/>
  <c r="D416" i="4"/>
  <c r="D643" i="4" s="1"/>
  <c r="F411" i="4"/>
  <c r="F410" i="4"/>
  <c r="F409" i="4"/>
  <c r="F406" i="4"/>
  <c r="F405" i="4"/>
  <c r="F404" i="4"/>
  <c r="F403" i="4"/>
  <c r="E402" i="4"/>
  <c r="D402" i="4"/>
  <c r="F401" i="4"/>
  <c r="E400" i="4"/>
  <c r="D400" i="4"/>
  <c r="F400" i="4" s="1"/>
  <c r="F399" i="4"/>
  <c r="F398" i="4"/>
  <c r="E397" i="4"/>
  <c r="E396" i="4" s="1"/>
  <c r="D397" i="4"/>
  <c r="F397" i="4" s="1"/>
  <c r="F396" i="4"/>
  <c r="D396" i="4"/>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D363" i="4" s="1"/>
  <c r="F362" i="4"/>
  <c r="F361" i="4"/>
  <c r="F360" i="4"/>
  <c r="F359" i="4"/>
  <c r="F358" i="4"/>
  <c r="F357" i="4"/>
  <c r="E356" i="4"/>
  <c r="D356" i="4"/>
  <c r="F356" i="4" s="1"/>
  <c r="F355" i="4"/>
  <c r="F354" i="4"/>
  <c r="F353" i="4"/>
  <c r="E352" i="4"/>
  <c r="D352" i="4"/>
  <c r="D351" i="4" s="1"/>
  <c r="F351" i="4" s="1"/>
  <c r="F349" i="4"/>
  <c r="E348" i="4"/>
  <c r="D348" i="4"/>
  <c r="F348" i="4" s="1"/>
  <c r="F347" i="4"/>
  <c r="F346" i="4"/>
  <c r="E345" i="4"/>
  <c r="E344" i="4" s="1"/>
  <c r="D345" i="4"/>
  <c r="F345" i="4" s="1"/>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5" i="1" s="1"/>
  <c r="D279" i="4"/>
  <c r="F279" i="4" s="1"/>
  <c r="F278" i="4"/>
  <c r="F277" i="4"/>
  <c r="F276" i="4"/>
  <c r="F275" i="4"/>
  <c r="F274" i="4"/>
  <c r="E273" i="4"/>
  <c r="D273" i="4"/>
  <c r="D263" i="4" s="1"/>
  <c r="F272" i="4"/>
  <c r="F271" i="4"/>
  <c r="F270" i="4"/>
  <c r="F269" i="4"/>
  <c r="E268" i="4"/>
  <c r="D268" i="4"/>
  <c r="F268" i="4" s="1"/>
  <c r="F267" i="4"/>
  <c r="F266" i="4"/>
  <c r="F265" i="4"/>
  <c r="E264" i="4"/>
  <c r="D264" i="4"/>
  <c r="F264" i="4" s="1"/>
  <c r="F263" i="4"/>
  <c r="F262" i="4"/>
  <c r="F261" i="4"/>
  <c r="F260" i="4"/>
  <c r="E259" i="4"/>
  <c r="D259" i="4"/>
  <c r="F259" i="4" s="1"/>
  <c r="F258" i="4"/>
  <c r="F257" i="4"/>
  <c r="F256" i="4"/>
  <c r="F255" i="4"/>
  <c r="F254" i="4"/>
  <c r="E253" i="4"/>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6" i="4" s="1"/>
  <c r="F215" i="4"/>
  <c r="D215" i="4"/>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D163" i="4" s="1"/>
  <c r="F168" i="4"/>
  <c r="F167" i="4"/>
  <c r="F166" i="4"/>
  <c r="F165" i="4"/>
  <c r="E164" i="4"/>
  <c r="D164" i="4"/>
  <c r="F162" i="4"/>
  <c r="F161" i="4"/>
  <c r="F160"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F139" i="4"/>
  <c r="D139" i="4"/>
  <c r="F138" i="4"/>
  <c r="F137" i="4"/>
  <c r="F136" i="4"/>
  <c r="F135" i="4"/>
  <c r="E134" i="4"/>
  <c r="E133" i="4" s="1"/>
  <c r="D134" i="4"/>
  <c r="F133" i="4"/>
  <c r="D133" i="4"/>
  <c r="F132" i="4"/>
  <c r="F131" i="4"/>
  <c r="F130" i="4"/>
  <c r="F129" i="4"/>
  <c r="E128" i="4"/>
  <c r="D128" i="4"/>
  <c r="F127" i="4"/>
  <c r="F126" i="4"/>
  <c r="E125" i="4"/>
  <c r="D125" i="4"/>
  <c r="D124" i="4" s="1"/>
  <c r="F123" i="4"/>
  <c r="F122" i="4"/>
  <c r="F121" i="4"/>
  <c r="E120" i="4"/>
  <c r="D120" i="4"/>
  <c r="F120" i="4" s="1"/>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D7" i="4" s="1"/>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C1574" i="1"/>
  <c r="G1574" i="1" s="1"/>
  <c r="C1573" i="1"/>
  <c r="H1573" i="1" s="1"/>
  <c r="C1572" i="1"/>
  <c r="G1572" i="1" s="1"/>
  <c r="C1571" i="1"/>
  <c r="H1571" i="1" s="1"/>
  <c r="C1570" i="1"/>
  <c r="G1570" i="1" s="1"/>
  <c r="C1569" i="1"/>
  <c r="H1569" i="1" s="1"/>
  <c r="C1568" i="1"/>
  <c r="G1568" i="1" s="1"/>
  <c r="C1567" i="1"/>
  <c r="H1567" i="1" s="1"/>
  <c r="C1566" i="1"/>
  <c r="G1566" i="1" s="1"/>
  <c r="C1565" i="1"/>
  <c r="H1565" i="1" s="1"/>
  <c r="C1564" i="1"/>
  <c r="G1564" i="1" s="1"/>
  <c r="C1563" i="1"/>
  <c r="H1563" i="1" s="1"/>
  <c r="C1562" i="1"/>
  <c r="G1562" i="1" s="1"/>
  <c r="C1561" i="1"/>
  <c r="H1561" i="1" s="1"/>
  <c r="C1560" i="1"/>
  <c r="G1560" i="1" s="1"/>
  <c r="C1559" i="1"/>
  <c r="H1559" i="1" s="1"/>
  <c r="C1558" i="1"/>
  <c r="G1558" i="1" s="1"/>
  <c r="C1557" i="1"/>
  <c r="H1557" i="1" s="1"/>
  <c r="C1556" i="1"/>
  <c r="G1556" i="1" s="1"/>
  <c r="C1555" i="1"/>
  <c r="H1555" i="1" s="1"/>
  <c r="C1554" i="1"/>
  <c r="G1554" i="1" s="1"/>
  <c r="C1553" i="1"/>
  <c r="H1553" i="1" s="1"/>
  <c r="C1552" i="1"/>
  <c r="G1552" i="1" s="1"/>
  <c r="C1551" i="1"/>
  <c r="H1551" i="1" s="1"/>
  <c r="C1550" i="1"/>
  <c r="G1550" i="1" s="1"/>
  <c r="C1549" i="1"/>
  <c r="H1549" i="1" s="1"/>
  <c r="C1548" i="1"/>
  <c r="G1548" i="1" s="1"/>
  <c r="C1547" i="1"/>
  <c r="H1547" i="1" s="1"/>
  <c r="C1546" i="1"/>
  <c r="G1546" i="1" s="1"/>
  <c r="C1545" i="1"/>
  <c r="H1545" i="1" s="1"/>
  <c r="C1544" i="1"/>
  <c r="G1544" i="1" s="1"/>
  <c r="C1543" i="1"/>
  <c r="H1543" i="1" s="1"/>
  <c r="C1542" i="1"/>
  <c r="G1542" i="1" s="1"/>
  <c r="C1541" i="1"/>
  <c r="H1541" i="1" s="1"/>
  <c r="C1540" i="1"/>
  <c r="G1540" i="1" s="1"/>
  <c r="C1539" i="1"/>
  <c r="H1539" i="1" s="1"/>
  <c r="C1538" i="1"/>
  <c r="G1538" i="1" s="1"/>
  <c r="C1537" i="1"/>
  <c r="H1537" i="1" s="1"/>
  <c r="C1536" i="1"/>
  <c r="G1536" i="1" s="1"/>
  <c r="C1534" i="1"/>
  <c r="G1534" i="1" s="1"/>
  <c r="C1533" i="1"/>
  <c r="H1533" i="1" s="1"/>
  <c r="C1532" i="1"/>
  <c r="G1532" i="1" s="1"/>
  <c r="C1531" i="1"/>
  <c r="H1531" i="1" s="1"/>
  <c r="C1530" i="1"/>
  <c r="G1530" i="1" s="1"/>
  <c r="C1529" i="1"/>
  <c r="H1529" i="1" s="1"/>
  <c r="C1528" i="1"/>
  <c r="G1528" i="1" s="1"/>
  <c r="C1527" i="1"/>
  <c r="H1527" i="1" s="1"/>
  <c r="C1526" i="1"/>
  <c r="G1526" i="1" s="1"/>
  <c r="C1523" i="1"/>
  <c r="H1523" i="1" s="1"/>
  <c r="C1522" i="1"/>
  <c r="G1522" i="1" s="1"/>
  <c r="C1521" i="1"/>
  <c r="H1521" i="1" s="1"/>
  <c r="C1520" i="1"/>
  <c r="G1520" i="1" s="1"/>
  <c r="C1519" i="1"/>
  <c r="H1519" i="1" s="1"/>
  <c r="C1516" i="1"/>
  <c r="G1516" i="1" s="1"/>
  <c r="C1515" i="1"/>
  <c r="H1515" i="1" s="1"/>
  <c r="C1514" i="1"/>
  <c r="G1514" i="1" s="1"/>
  <c r="C1513" i="1"/>
  <c r="H1513" i="1" s="1"/>
  <c r="C1512" i="1"/>
  <c r="G1512" i="1" s="1"/>
  <c r="C1511" i="1"/>
  <c r="H1511" i="1" s="1"/>
  <c r="C1510" i="1"/>
  <c r="G1510" i="1" s="1"/>
  <c r="C1509" i="1"/>
  <c r="H1509" i="1" s="1"/>
  <c r="C1508" i="1"/>
  <c r="G1508" i="1" s="1"/>
  <c r="C1507" i="1"/>
  <c r="H1507" i="1" s="1"/>
  <c r="C1506" i="1"/>
  <c r="G1506" i="1" s="1"/>
  <c r="C1505" i="1"/>
  <c r="H1505" i="1" s="1"/>
  <c r="C1504" i="1"/>
  <c r="G1504" i="1" s="1"/>
  <c r="C1503" i="1"/>
  <c r="H1503" i="1" s="1"/>
  <c r="C1502" i="1"/>
  <c r="G1502" i="1" s="1"/>
  <c r="C1501" i="1"/>
  <c r="H1501" i="1" s="1"/>
  <c r="C1500" i="1"/>
  <c r="G1500" i="1" s="1"/>
  <c r="C1498" i="1"/>
  <c r="G1498" i="1" s="1"/>
  <c r="C1497" i="1"/>
  <c r="H1497" i="1" s="1"/>
  <c r="C1496" i="1"/>
  <c r="G1496" i="1" s="1"/>
  <c r="C1495" i="1"/>
  <c r="H1495" i="1" s="1"/>
  <c r="C1494" i="1"/>
  <c r="G1494" i="1" s="1"/>
  <c r="C1493" i="1"/>
  <c r="H1493" i="1" s="1"/>
  <c r="C1492" i="1"/>
  <c r="G1492" i="1" s="1"/>
  <c r="C1491" i="1"/>
  <c r="H1491" i="1" s="1"/>
  <c r="C1490" i="1"/>
  <c r="G1490" i="1" s="1"/>
  <c r="C1489" i="1"/>
  <c r="H1489" i="1" s="1"/>
  <c r="C1488" i="1"/>
  <c r="G1488" i="1" s="1"/>
  <c r="C1487" i="1"/>
  <c r="H1487" i="1" s="1"/>
  <c r="C1486" i="1"/>
  <c r="G1486" i="1" s="1"/>
  <c r="C1485" i="1"/>
  <c r="H1485" i="1" s="1"/>
  <c r="C1484" i="1"/>
  <c r="G1484" i="1" s="1"/>
  <c r="C1483" i="1"/>
  <c r="H1483" i="1" s="1"/>
  <c r="H1482" i="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H1470" i="1" s="1"/>
  <c r="D1469" i="1"/>
  <c r="C1469" i="1"/>
  <c r="H1469" i="1" s="1"/>
  <c r="D1468" i="1"/>
  <c r="C1468" i="1"/>
  <c r="D1467" i="1"/>
  <c r="C1467" i="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H1445" i="1"/>
  <c r="D1445" i="1"/>
  <c r="C1445" i="1"/>
  <c r="J1445" i="1" s="1"/>
  <c r="H1444" i="1"/>
  <c r="D1444" i="1"/>
  <c r="J1444" i="1" s="1"/>
  <c r="C1444" i="1"/>
  <c r="G1444" i="1" s="1"/>
  <c r="I1444" i="1" s="1"/>
  <c r="H1443" i="1"/>
  <c r="D1443" i="1"/>
  <c r="J1443" i="1" s="1"/>
  <c r="C1443" i="1"/>
  <c r="G1443" i="1" s="1"/>
  <c r="I1443" i="1" s="1"/>
  <c r="H1442" i="1"/>
  <c r="D1442" i="1"/>
  <c r="J1442" i="1" s="1"/>
  <c r="C1442" i="1"/>
  <c r="G1442" i="1" s="1"/>
  <c r="I1442" i="1" s="1"/>
  <c r="H1441" i="1"/>
  <c r="D1441" i="1"/>
  <c r="J1441" i="1" s="1"/>
  <c r="C1441" i="1"/>
  <c r="G1441" i="1" s="1"/>
  <c r="I1441" i="1" s="1"/>
  <c r="H1440" i="1"/>
  <c r="D1440" i="1"/>
  <c r="J1440" i="1" s="1"/>
  <c r="C1440" i="1"/>
  <c r="G1440" i="1" s="1"/>
  <c r="I1440" i="1" s="1"/>
  <c r="H1439" i="1"/>
  <c r="D1439" i="1"/>
  <c r="J1439" i="1" s="1"/>
  <c r="C1439" i="1"/>
  <c r="G1439" i="1" s="1"/>
  <c r="I1439" i="1" s="1"/>
  <c r="D1438" i="1"/>
  <c r="H1438" i="1" s="1"/>
  <c r="C1438" i="1"/>
  <c r="H1437" i="1"/>
  <c r="D1437" i="1"/>
  <c r="C1437" i="1"/>
  <c r="G1437" i="1" s="1"/>
  <c r="D1436" i="1"/>
  <c r="C1436" i="1"/>
  <c r="H1434" i="1"/>
  <c r="D1434" i="1"/>
  <c r="C1434" i="1"/>
  <c r="G1434" i="1" s="1"/>
  <c r="D1433" i="1"/>
  <c r="H1433" i="1" s="1"/>
  <c r="C1433" i="1"/>
  <c r="H1432" i="1"/>
  <c r="D1432" i="1"/>
  <c r="C1432" i="1"/>
  <c r="G1432" i="1" s="1"/>
  <c r="D1431" i="1"/>
  <c r="H1431" i="1" s="1"/>
  <c r="C1431"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D1420" i="1"/>
  <c r="H1420" i="1" s="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C1409" i="1"/>
  <c r="D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H1401" i="1"/>
  <c r="D1401" i="1"/>
  <c r="C1401" i="1"/>
  <c r="G1401" i="1" s="1"/>
  <c r="D1400" i="1"/>
  <c r="H1400" i="1" s="1"/>
  <c r="C1400" i="1"/>
  <c r="H1399" i="1"/>
  <c r="D1399" i="1"/>
  <c r="C1399" i="1"/>
  <c r="G1399" i="1" s="1"/>
  <c r="D1398" i="1"/>
  <c r="H1398" i="1" s="1"/>
  <c r="C1398" i="1"/>
  <c r="H1397" i="1"/>
  <c r="D1397" i="1"/>
  <c r="C1397" i="1"/>
  <c r="G1397" i="1" s="1"/>
  <c r="D1396" i="1"/>
  <c r="H1396" i="1" s="1"/>
  <c r="C1396" i="1"/>
  <c r="H1395" i="1"/>
  <c r="D1395" i="1"/>
  <c r="C1395" i="1"/>
  <c r="G1395" i="1" s="1"/>
  <c r="D1394" i="1"/>
  <c r="H1394" i="1" s="1"/>
  <c r="C1394" i="1"/>
  <c r="H1393" i="1"/>
  <c r="D1393" i="1"/>
  <c r="C1393" i="1"/>
  <c r="G1393" i="1" s="1"/>
  <c r="D1392" i="1"/>
  <c r="H1392" i="1" s="1"/>
  <c r="C1392" i="1"/>
  <c r="H1391" i="1"/>
  <c r="D1391" i="1"/>
  <c r="C1391" i="1"/>
  <c r="G1391" i="1" s="1"/>
  <c r="D1390" i="1"/>
  <c r="H1390" i="1" s="1"/>
  <c r="C1390" i="1"/>
  <c r="H1389" i="1"/>
  <c r="D1389" i="1"/>
  <c r="C1389" i="1"/>
  <c r="G1389" i="1" s="1"/>
  <c r="D1388" i="1"/>
  <c r="H1388" i="1" s="1"/>
  <c r="C1388" i="1"/>
  <c r="H1387" i="1"/>
  <c r="D1387" i="1"/>
  <c r="C1387" i="1"/>
  <c r="G1387" i="1" s="1"/>
  <c r="D1386" i="1"/>
  <c r="H1386" i="1" s="1"/>
  <c r="C1386" i="1"/>
  <c r="H1385" i="1"/>
  <c r="D1385" i="1"/>
  <c r="C1385" i="1"/>
  <c r="G1385" i="1" s="1"/>
  <c r="D1384" i="1"/>
  <c r="H1384" i="1" s="1"/>
  <c r="C1384" i="1"/>
  <c r="H1383" i="1"/>
  <c r="D1383" i="1"/>
  <c r="C1383" i="1"/>
  <c r="G1383" i="1" s="1"/>
  <c r="D1382" i="1"/>
  <c r="H1382" i="1" s="1"/>
  <c r="C1382" i="1"/>
  <c r="H1381" i="1"/>
  <c r="D1381" i="1"/>
  <c r="C1381" i="1"/>
  <c r="G1381" i="1" s="1"/>
  <c r="D1380" i="1"/>
  <c r="H1380" i="1" s="1"/>
  <c r="C1380" i="1"/>
  <c r="H1379" i="1"/>
  <c r="D1379" i="1"/>
  <c r="C1379" i="1"/>
  <c r="G1379" i="1" s="1"/>
  <c r="D1378" i="1"/>
  <c r="H1378" i="1" s="1"/>
  <c r="C1378" i="1"/>
  <c r="H1377" i="1"/>
  <c r="D1377" i="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C1370" i="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G1360" i="1" s="1"/>
  <c r="D1359" i="1"/>
  <c r="H1359" i="1" s="1"/>
  <c r="C1359" i="1"/>
  <c r="G1359" i="1" s="1"/>
  <c r="D1358" i="1"/>
  <c r="H1358" i="1" s="1"/>
  <c r="C1358" i="1"/>
  <c r="G1358" i="1" s="1"/>
  <c r="D1357" i="1"/>
  <c r="H1357" i="1" s="1"/>
  <c r="C1357" i="1"/>
  <c r="G1357" i="1" s="1"/>
  <c r="D1356" i="1"/>
  <c r="H1356" i="1" s="1"/>
  <c r="C1356" i="1"/>
  <c r="G1356" i="1" s="1"/>
  <c r="D1355" i="1"/>
  <c r="H1355" i="1" s="1"/>
  <c r="C1355" i="1"/>
  <c r="G1355" i="1" s="1"/>
  <c r="D1354" i="1"/>
  <c r="H1354" i="1" s="1"/>
  <c r="C1354" i="1"/>
  <c r="G1354" i="1" s="1"/>
  <c r="D1353" i="1"/>
  <c r="H1353" i="1" s="1"/>
  <c r="C1353" i="1"/>
  <c r="G1353" i="1" s="1"/>
  <c r="D1352" i="1"/>
  <c r="H1352" i="1" s="1"/>
  <c r="C1352" i="1"/>
  <c r="G1352" i="1" s="1"/>
  <c r="D1351" i="1"/>
  <c r="H1351" i="1" s="1"/>
  <c r="C1351" i="1"/>
  <c r="G1351" i="1" s="1"/>
  <c r="D1350" i="1"/>
  <c r="H1350" i="1" s="1"/>
  <c r="C1350" i="1"/>
  <c r="G1350" i="1" s="1"/>
  <c r="D1349" i="1"/>
  <c r="H1349" i="1" s="1"/>
  <c r="C1349" i="1"/>
  <c r="G1349" i="1" s="1"/>
  <c r="D1348" i="1"/>
  <c r="H1348" i="1" s="1"/>
  <c r="C1348" i="1"/>
  <c r="G1348" i="1" s="1"/>
  <c r="D1347" i="1"/>
  <c r="H1347" i="1" s="1"/>
  <c r="C1347" i="1"/>
  <c r="G1347" i="1" s="1"/>
  <c r="D1346" i="1"/>
  <c r="H1346" i="1" s="1"/>
  <c r="C1346" i="1"/>
  <c r="G1346" i="1" s="1"/>
  <c r="D1345" i="1"/>
  <c r="H1345" i="1" s="1"/>
  <c r="C1345" i="1"/>
  <c r="G1345" i="1" s="1"/>
  <c r="D1344" i="1"/>
  <c r="H1344" i="1" s="1"/>
  <c r="C1344" i="1"/>
  <c r="G1344" i="1" s="1"/>
  <c r="D1343" i="1"/>
  <c r="H1343" i="1" s="1"/>
  <c r="C1343" i="1"/>
  <c r="G1343" i="1" s="1"/>
  <c r="D1342" i="1"/>
  <c r="H1342" i="1" s="1"/>
  <c r="C1342" i="1"/>
  <c r="G1342" i="1" s="1"/>
  <c r="D1341" i="1"/>
  <c r="H1341" i="1" s="1"/>
  <c r="C1341" i="1"/>
  <c r="G1341" i="1" s="1"/>
  <c r="D1340" i="1"/>
  <c r="H1340" i="1" s="1"/>
  <c r="C1340" i="1"/>
  <c r="G1340" i="1" s="1"/>
  <c r="D1339" i="1"/>
  <c r="H1339" i="1" s="1"/>
  <c r="C1339" i="1"/>
  <c r="G1339" i="1" s="1"/>
  <c r="D1338" i="1"/>
  <c r="H1338" i="1" s="1"/>
  <c r="C1338" i="1"/>
  <c r="G1338" i="1" s="1"/>
  <c r="D1337" i="1"/>
  <c r="H1337" i="1" s="1"/>
  <c r="C1337" i="1"/>
  <c r="G1337" i="1" s="1"/>
  <c r="D1336" i="1"/>
  <c r="H1336" i="1" s="1"/>
  <c r="C1336" i="1"/>
  <c r="G1336" i="1" s="1"/>
  <c r="D1335" i="1"/>
  <c r="H1335" i="1" s="1"/>
  <c r="C1335" i="1"/>
  <c r="G1335" i="1" s="1"/>
  <c r="D1334" i="1"/>
  <c r="H1334" i="1" s="1"/>
  <c r="C1334" i="1"/>
  <c r="G1334" i="1" s="1"/>
  <c r="D1333" i="1"/>
  <c r="H1333" i="1" s="1"/>
  <c r="C1333" i="1"/>
  <c r="G1333" i="1" s="1"/>
  <c r="D1332" i="1"/>
  <c r="H1332" i="1" s="1"/>
  <c r="C1332" i="1"/>
  <c r="G1332" i="1" s="1"/>
  <c r="D1331" i="1"/>
  <c r="H1331" i="1" s="1"/>
  <c r="C1331" i="1"/>
  <c r="G1331" i="1" s="1"/>
  <c r="D1330" i="1"/>
  <c r="H1330" i="1" s="1"/>
  <c r="C1330" i="1"/>
  <c r="G1330" i="1" s="1"/>
  <c r="D1329" i="1"/>
  <c r="H1329" i="1" s="1"/>
  <c r="C1329" i="1"/>
  <c r="G1329" i="1" s="1"/>
  <c r="D1328" i="1"/>
  <c r="H1328" i="1" s="1"/>
  <c r="C1328" i="1"/>
  <c r="G1328" i="1" s="1"/>
  <c r="D1327" i="1"/>
  <c r="H1327" i="1" s="1"/>
  <c r="C1327" i="1"/>
  <c r="G1327" i="1" s="1"/>
  <c r="D1326" i="1"/>
  <c r="H1326" i="1" s="1"/>
  <c r="C1326" i="1"/>
  <c r="G1326" i="1" s="1"/>
  <c r="D1325" i="1"/>
  <c r="H1325" i="1" s="1"/>
  <c r="C1325" i="1"/>
  <c r="G1325" i="1" s="1"/>
  <c r="D1324" i="1"/>
  <c r="H1324" i="1" s="1"/>
  <c r="C1324" i="1"/>
  <c r="G1324" i="1" s="1"/>
  <c r="D1323" i="1"/>
  <c r="H1323" i="1" s="1"/>
  <c r="C1323" i="1"/>
  <c r="G1323" i="1" s="1"/>
  <c r="D1322" i="1"/>
  <c r="H1322" i="1" s="1"/>
  <c r="C1322" i="1"/>
  <c r="G1322" i="1" s="1"/>
  <c r="D1321" i="1"/>
  <c r="H1321" i="1" s="1"/>
  <c r="C1321" i="1"/>
  <c r="G1321" i="1" s="1"/>
  <c r="D1320" i="1"/>
  <c r="H1320" i="1" s="1"/>
  <c r="C1320" i="1"/>
  <c r="G1320" i="1" s="1"/>
  <c r="D1319" i="1"/>
  <c r="H1319" i="1" s="1"/>
  <c r="C1319" i="1"/>
  <c r="G1319" i="1" s="1"/>
  <c r="D1318" i="1"/>
  <c r="H1318" i="1" s="1"/>
  <c r="C1318" i="1"/>
  <c r="G1318" i="1" s="1"/>
  <c r="D1317" i="1"/>
  <c r="H1317" i="1" s="1"/>
  <c r="C1317" i="1"/>
  <c r="G1317" i="1" s="1"/>
  <c r="D1316" i="1"/>
  <c r="H1316" i="1" s="1"/>
  <c r="C1316" i="1"/>
  <c r="G1316" i="1" s="1"/>
  <c r="D1315" i="1"/>
  <c r="H1315" i="1" s="1"/>
  <c r="C1315" i="1"/>
  <c r="G1315" i="1" s="1"/>
  <c r="D1314" i="1"/>
  <c r="H1314" i="1" s="1"/>
  <c r="C1314" i="1"/>
  <c r="G1314" i="1" s="1"/>
  <c r="D1313" i="1"/>
  <c r="H1313" i="1" s="1"/>
  <c r="C1313" i="1"/>
  <c r="G1313" i="1" s="1"/>
  <c r="D1312" i="1"/>
  <c r="H1312" i="1" s="1"/>
  <c r="C1312" i="1"/>
  <c r="G1312" i="1" s="1"/>
  <c r="D1311" i="1"/>
  <c r="H1311" i="1" s="1"/>
  <c r="C1311" i="1"/>
  <c r="G1311" i="1" s="1"/>
  <c r="D1310" i="1"/>
  <c r="H1310" i="1" s="1"/>
  <c r="C1310" i="1"/>
  <c r="G1310" i="1" s="1"/>
  <c r="D1309" i="1"/>
  <c r="H1309" i="1" s="1"/>
  <c r="C1309" i="1"/>
  <c r="G1309" i="1" s="1"/>
  <c r="D1308" i="1"/>
  <c r="H1308" i="1" s="1"/>
  <c r="C1308" i="1"/>
  <c r="G1308" i="1" s="1"/>
  <c r="D1307" i="1"/>
  <c r="H1307" i="1" s="1"/>
  <c r="C1307" i="1"/>
  <c r="G1307" i="1" s="1"/>
  <c r="D1306" i="1"/>
  <c r="H1306" i="1" s="1"/>
  <c r="C1306" i="1"/>
  <c r="G1306" i="1" s="1"/>
  <c r="D1305" i="1"/>
  <c r="C1305" i="1"/>
  <c r="G1305" i="1" s="1"/>
  <c r="D1304" i="1"/>
  <c r="C1304" i="1"/>
  <c r="H1304" i="1" s="1"/>
  <c r="D1303" i="1"/>
  <c r="C1303" i="1"/>
  <c r="H1303" i="1" s="1"/>
  <c r="D1302" i="1"/>
  <c r="C1302" i="1"/>
  <c r="H1302" i="1" s="1"/>
  <c r="D1301" i="1"/>
  <c r="C1301" i="1"/>
  <c r="H1301" i="1" s="1"/>
  <c r="D1300" i="1"/>
  <c r="C1300" i="1"/>
  <c r="H1300" i="1" s="1"/>
  <c r="D1299" i="1"/>
  <c r="C1299" i="1"/>
  <c r="D1298" i="1"/>
  <c r="C1298" i="1"/>
  <c r="D1297" i="1"/>
  <c r="C1297" i="1"/>
  <c r="D1296" i="1"/>
  <c r="C1296" i="1"/>
  <c r="H1296" i="1" s="1"/>
  <c r="D1295" i="1"/>
  <c r="C1295" i="1"/>
  <c r="D1294" i="1"/>
  <c r="C1294" i="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1" i="1"/>
  <c r="C1281" i="1"/>
  <c r="H1281" i="1" s="1"/>
  <c r="D1280" i="1"/>
  <c r="C1280" i="1"/>
  <c r="D1279" i="1"/>
  <c r="C1279" i="1"/>
  <c r="D1278" i="1"/>
  <c r="C1278" i="1"/>
  <c r="D1277" i="1"/>
  <c r="C1277" i="1"/>
  <c r="H1277" i="1" s="1"/>
  <c r="D1276" i="1"/>
  <c r="C1276" i="1"/>
  <c r="D1275" i="1"/>
  <c r="C1275" i="1"/>
  <c r="D1274" i="1"/>
  <c r="C1274" i="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H1266" i="1" s="1"/>
  <c r="D1265" i="1"/>
  <c r="C1265" i="1"/>
  <c r="H1265" i="1" s="1"/>
  <c r="D1264" i="1"/>
  <c r="C1264" i="1"/>
  <c r="D1263" i="1"/>
  <c r="C1263" i="1"/>
  <c r="D1262" i="1"/>
  <c r="C1262" i="1"/>
  <c r="D1261" i="1"/>
  <c r="C1261" i="1"/>
  <c r="H1261" i="1" s="1"/>
  <c r="D1260" i="1"/>
  <c r="C1260" i="1"/>
  <c r="H1260" i="1" s="1"/>
  <c r="D1259" i="1"/>
  <c r="C1259" i="1"/>
  <c r="H1259" i="1" s="1"/>
  <c r="D1258" i="1"/>
  <c r="C1258" i="1"/>
  <c r="D1257" i="1"/>
  <c r="C1257" i="1"/>
  <c r="D1256" i="1"/>
  <c r="C1256" i="1"/>
  <c r="D1255" i="1"/>
  <c r="C1255" i="1"/>
  <c r="D1254" i="1"/>
  <c r="C1254" i="1"/>
  <c r="D1253" i="1"/>
  <c r="C1253" i="1"/>
  <c r="D1252" i="1"/>
  <c r="C1252" i="1"/>
  <c r="D1251" i="1"/>
  <c r="C1251" i="1"/>
  <c r="D1250" i="1"/>
  <c r="C1250" i="1"/>
  <c r="H1250" i="1" s="1"/>
  <c r="D1249" i="1"/>
  <c r="C1249" i="1"/>
  <c r="D1248" i="1"/>
  <c r="C1248" i="1"/>
  <c r="D1247" i="1"/>
  <c r="C1247" i="1"/>
  <c r="D1246" i="1"/>
  <c r="C1246" i="1"/>
  <c r="D1245" i="1"/>
  <c r="C1245" i="1"/>
  <c r="D1244" i="1"/>
  <c r="C1244" i="1"/>
  <c r="D1243" i="1"/>
  <c r="C1243" i="1"/>
  <c r="H1243" i="1" s="1"/>
  <c r="D1242" i="1"/>
  <c r="C1242" i="1"/>
  <c r="H1242" i="1" s="1"/>
  <c r="D1241" i="1"/>
  <c r="C1241" i="1"/>
  <c r="D1240" i="1"/>
  <c r="C1240" i="1"/>
  <c r="D1239" i="1"/>
  <c r="C1239" i="1"/>
  <c r="H1239" i="1" s="1"/>
  <c r="D1238" i="1"/>
  <c r="C1238" i="1"/>
  <c r="H1238" i="1" s="1"/>
  <c r="D1237" i="1"/>
  <c r="C1237" i="1"/>
  <c r="D1236" i="1"/>
  <c r="C1236" i="1"/>
  <c r="H1236" i="1" s="1"/>
  <c r="D1235" i="1"/>
  <c r="C1235" i="1"/>
  <c r="H1235" i="1" s="1"/>
  <c r="D1234" i="1"/>
  <c r="C1234" i="1"/>
  <c r="H1234" i="1" s="1"/>
  <c r="D1233" i="1"/>
  <c r="C1233" i="1"/>
  <c r="D1232" i="1"/>
  <c r="C1232" i="1"/>
  <c r="D1231" i="1"/>
  <c r="C1231" i="1"/>
  <c r="D1230" i="1"/>
  <c r="C1230" i="1"/>
  <c r="D1229" i="1"/>
  <c r="C1229" i="1"/>
  <c r="H1229" i="1" s="1"/>
  <c r="D1228" i="1"/>
  <c r="C1228" i="1"/>
  <c r="D1227" i="1"/>
  <c r="C1227" i="1"/>
  <c r="H1227" i="1" s="1"/>
  <c r="D1226" i="1"/>
  <c r="C1226" i="1"/>
  <c r="H1226" i="1" s="1"/>
  <c r="D1225" i="1"/>
  <c r="C1225" i="1"/>
  <c r="D1224" i="1"/>
  <c r="C1224" i="1"/>
  <c r="D1223" i="1"/>
  <c r="C1223" i="1"/>
  <c r="D1221" i="1"/>
  <c r="C1221" i="1"/>
  <c r="D1220" i="1"/>
  <c r="C1220" i="1"/>
  <c r="D1219" i="1"/>
  <c r="C1219" i="1"/>
  <c r="H1219" i="1" s="1"/>
  <c r="D1218" i="1"/>
  <c r="C1218" i="1"/>
  <c r="H1218" i="1" s="1"/>
  <c r="D1217" i="1"/>
  <c r="C1217" i="1"/>
  <c r="D1216" i="1"/>
  <c r="C1216" i="1"/>
  <c r="H1216" i="1" s="1"/>
  <c r="D1215" i="1"/>
  <c r="C1215" i="1"/>
  <c r="H1215" i="1" s="1"/>
  <c r="D1213" i="1"/>
  <c r="C1213" i="1"/>
  <c r="H1213" i="1" s="1"/>
  <c r="D1212" i="1"/>
  <c r="C1212" i="1"/>
  <c r="D1211" i="1"/>
  <c r="C1211" i="1"/>
  <c r="H1211" i="1" s="1"/>
  <c r="D1210" i="1"/>
  <c r="C1210" i="1"/>
  <c r="H1210" i="1" s="1"/>
  <c r="D1209" i="1"/>
  <c r="C1209" i="1"/>
  <c r="H1209" i="1" s="1"/>
  <c r="D1208" i="1"/>
  <c r="C1208" i="1"/>
  <c r="H1208" i="1" s="1"/>
  <c r="D1207" i="1"/>
  <c r="C1207" i="1"/>
  <c r="H1207" i="1" s="1"/>
  <c r="D1206" i="1"/>
  <c r="C1206" i="1"/>
  <c r="H1206" i="1" s="1"/>
  <c r="D1205" i="1"/>
  <c r="C1205" i="1"/>
  <c r="D1204" i="1"/>
  <c r="C1204" i="1"/>
  <c r="H1204" i="1" s="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D1193" i="1"/>
  <c r="C1193" i="1"/>
  <c r="D1192" i="1"/>
  <c r="C1192" i="1"/>
  <c r="H1192" i="1" s="1"/>
  <c r="D1191" i="1"/>
  <c r="C1191" i="1"/>
  <c r="H1191" i="1" s="1"/>
  <c r="D1190" i="1"/>
  <c r="C1190" i="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D1180" i="1"/>
  <c r="C1180" i="1"/>
  <c r="H1180" i="1" s="1"/>
  <c r="D1179" i="1"/>
  <c r="C1179" i="1"/>
  <c r="D1178" i="1"/>
  <c r="C1178" i="1"/>
  <c r="D1177" i="1"/>
  <c r="C1177" i="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H1168" i="1" s="1"/>
  <c r="D1167" i="1"/>
  <c r="C1167" i="1"/>
  <c r="H1167" i="1" s="1"/>
  <c r="D1166" i="1"/>
  <c r="C1166" i="1"/>
  <c r="H1166" i="1" s="1"/>
  <c r="D1165" i="1"/>
  <c r="C1165" i="1"/>
  <c r="H1165" i="1" s="1"/>
  <c r="D1164" i="1"/>
  <c r="C1164" i="1"/>
  <c r="D1163" i="1"/>
  <c r="C1163" i="1"/>
  <c r="D1162" i="1"/>
  <c r="C1162" i="1"/>
  <c r="D1161" i="1"/>
  <c r="C1161" i="1"/>
  <c r="D1160" i="1"/>
  <c r="C1160" i="1"/>
  <c r="H1160" i="1" s="1"/>
  <c r="D1159" i="1"/>
  <c r="C1159" i="1"/>
  <c r="H1159" i="1" s="1"/>
  <c r="D1158" i="1"/>
  <c r="C1158" i="1"/>
  <c r="D1157" i="1"/>
  <c r="C1157" i="1"/>
  <c r="H1157" i="1" s="1"/>
  <c r="D1156" i="1"/>
  <c r="C1156" i="1"/>
  <c r="H1156" i="1" s="1"/>
  <c r="D1155" i="1"/>
  <c r="C1155" i="1"/>
  <c r="H1155" i="1" s="1"/>
  <c r="D1154" i="1"/>
  <c r="D1151" i="1"/>
  <c r="C1151" i="1"/>
  <c r="D1150" i="1"/>
  <c r="C1150" i="1"/>
  <c r="D1149" i="1"/>
  <c r="C1149" i="1"/>
  <c r="D1148" i="1"/>
  <c r="C1148" i="1"/>
  <c r="D1147" i="1"/>
  <c r="C1147" i="1"/>
  <c r="D1146" i="1"/>
  <c r="C1146" i="1"/>
  <c r="D1145" i="1"/>
  <c r="C1145" i="1"/>
  <c r="H1145" i="1" s="1"/>
  <c r="D1144" i="1"/>
  <c r="C1144" i="1"/>
  <c r="D1143" i="1"/>
  <c r="C1143" i="1"/>
  <c r="D1142" i="1"/>
  <c r="C1142" i="1"/>
  <c r="D1141" i="1"/>
  <c r="C1141" i="1"/>
  <c r="D1140" i="1"/>
  <c r="C1140" i="1"/>
  <c r="D1139" i="1"/>
  <c r="C1139" i="1"/>
  <c r="D1138" i="1"/>
  <c r="C1138" i="1"/>
  <c r="H1138" i="1" s="1"/>
  <c r="D1137" i="1"/>
  <c r="C1137" i="1"/>
  <c r="D1136" i="1"/>
  <c r="C1136" i="1"/>
  <c r="D1135" i="1"/>
  <c r="C1135" i="1"/>
  <c r="D1134" i="1"/>
  <c r="C1134" i="1"/>
  <c r="H1134" i="1" s="1"/>
  <c r="D1133" i="1"/>
  <c r="C1133" i="1"/>
  <c r="D1132" i="1"/>
  <c r="C1132" i="1"/>
  <c r="D1131" i="1"/>
  <c r="C1131" i="1"/>
  <c r="D1130" i="1"/>
  <c r="C1130" i="1"/>
  <c r="D1129" i="1"/>
  <c r="C1129" i="1"/>
  <c r="D1128" i="1"/>
  <c r="C1128" i="1"/>
  <c r="D1127" i="1"/>
  <c r="C1127" i="1"/>
  <c r="D1126" i="1"/>
  <c r="C1126" i="1"/>
  <c r="D1125" i="1"/>
  <c r="C1125" i="1"/>
  <c r="D1124" i="1"/>
  <c r="D1123" i="1"/>
  <c r="C1123" i="1"/>
  <c r="D1122" i="1"/>
  <c r="C1122" i="1"/>
  <c r="D1121" i="1"/>
  <c r="C1121" i="1"/>
  <c r="D1120" i="1"/>
  <c r="C1120" i="1"/>
  <c r="H1120" i="1" s="1"/>
  <c r="D1119" i="1"/>
  <c r="C1119" i="1"/>
  <c r="D1118" i="1"/>
  <c r="C1118" i="1"/>
  <c r="D1117" i="1"/>
  <c r="C1117" i="1"/>
  <c r="D1116" i="1"/>
  <c r="C1116" i="1"/>
  <c r="D1115" i="1"/>
  <c r="C1115" i="1"/>
  <c r="D1114" i="1"/>
  <c r="C1114" i="1"/>
  <c r="H1114" i="1" s="1"/>
  <c r="D1113" i="1"/>
  <c r="C1113" i="1"/>
  <c r="D1112" i="1"/>
  <c r="D1111" i="1"/>
  <c r="C1111" i="1"/>
  <c r="D1110" i="1"/>
  <c r="C1110" i="1"/>
  <c r="D1109" i="1"/>
  <c r="C1109" i="1"/>
  <c r="D1108" i="1"/>
  <c r="C1108" i="1"/>
  <c r="D1107" i="1"/>
  <c r="C1107" i="1"/>
  <c r="D1106" i="1"/>
  <c r="C1106" i="1"/>
  <c r="D1105" i="1"/>
  <c r="C1105" i="1"/>
  <c r="D1104" i="1"/>
  <c r="C1104" i="1"/>
  <c r="H1104" i="1" s="1"/>
  <c r="D1103" i="1"/>
  <c r="C1103" i="1"/>
  <c r="D1102" i="1"/>
  <c r="C1102" i="1"/>
  <c r="D1101" i="1"/>
  <c r="C1101" i="1"/>
  <c r="D1100" i="1"/>
  <c r="C1100" i="1"/>
  <c r="D1099" i="1"/>
  <c r="C1099" i="1"/>
  <c r="D1098" i="1"/>
  <c r="C1098" i="1"/>
  <c r="D1097" i="1"/>
  <c r="C1097" i="1"/>
  <c r="H1097" i="1" s="1"/>
  <c r="D1096" i="1"/>
  <c r="D1095" i="1"/>
  <c r="C1095" i="1"/>
  <c r="H1095" i="1" s="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D1057" i="1"/>
  <c r="H1057" i="1" s="1"/>
  <c r="C1057" i="1"/>
  <c r="D1056" i="1"/>
  <c r="D1055" i="1"/>
  <c r="H1055" i="1" s="1"/>
  <c r="C1055" i="1"/>
  <c r="D1054" i="1"/>
  <c r="H1054" i="1" s="1"/>
  <c r="C1054" i="1"/>
  <c r="D1053" i="1"/>
  <c r="H1053" i="1" s="1"/>
  <c r="C1053" i="1"/>
  <c r="D1052" i="1"/>
  <c r="H1052" i="1" s="1"/>
  <c r="C1052" i="1"/>
  <c r="D1051" i="1"/>
  <c r="H1051" i="1" s="1"/>
  <c r="C1051" i="1"/>
  <c r="D1050" i="1"/>
  <c r="H1050" i="1" s="1"/>
  <c r="C1050" i="1"/>
  <c r="D1049" i="1"/>
  <c r="H1049" i="1" s="1"/>
  <c r="C1049" i="1"/>
  <c r="D1048" i="1"/>
  <c r="H1048" i="1" s="1"/>
  <c r="C1048" i="1"/>
  <c r="D1047" i="1"/>
  <c r="H1047" i="1" s="1"/>
  <c r="C1047"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G1029" i="1" s="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7" i="1"/>
  <c r="H1017" i="1" s="1"/>
  <c r="C1017" i="1"/>
  <c r="D1016" i="1"/>
  <c r="H1016" i="1" s="1"/>
  <c r="C1016" i="1"/>
  <c r="D1015" i="1"/>
  <c r="H1015" i="1" s="1"/>
  <c r="C1015" i="1"/>
  <c r="G1015" i="1" s="1"/>
  <c r="D1014" i="1"/>
  <c r="H1014" i="1" s="1"/>
  <c r="C1014" i="1"/>
  <c r="D1013" i="1"/>
  <c r="H1013" i="1" s="1"/>
  <c r="C1013" i="1"/>
  <c r="D1012" i="1"/>
  <c r="H1012" i="1" s="1"/>
  <c r="C1012" i="1"/>
  <c r="D1011" i="1"/>
  <c r="H1011" i="1" s="1"/>
  <c r="C1011"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G999" i="1" s="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89" i="1"/>
  <c r="H989" i="1" s="1"/>
  <c r="C989" i="1"/>
  <c r="D988" i="1"/>
  <c r="H988" i="1" s="1"/>
  <c r="C988" i="1"/>
  <c r="D987" i="1"/>
  <c r="H987" i="1" s="1"/>
  <c r="C987" i="1"/>
  <c r="D986" i="1"/>
  <c r="H986" i="1" s="1"/>
  <c r="C986" i="1"/>
  <c r="D983" i="1"/>
  <c r="H983" i="1" s="1"/>
  <c r="C983" i="1"/>
  <c r="D982" i="1"/>
  <c r="H982" i="1" s="1"/>
  <c r="C982" i="1"/>
  <c r="D981" i="1"/>
  <c r="H981" i="1" s="1"/>
  <c r="C981" i="1"/>
  <c r="G981" i="1" s="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G970" i="1" s="1"/>
  <c r="D969" i="1"/>
  <c r="H969" i="1" s="1"/>
  <c r="C969" i="1"/>
  <c r="D968" i="1"/>
  <c r="H968" i="1" s="1"/>
  <c r="C968" i="1"/>
  <c r="D967" i="1"/>
  <c r="H967" i="1" s="1"/>
  <c r="C967" i="1"/>
  <c r="D966" i="1"/>
  <c r="H966" i="1" s="1"/>
  <c r="C966" i="1"/>
  <c r="D965" i="1"/>
  <c r="H965" i="1" s="1"/>
  <c r="C965" i="1"/>
  <c r="D964" i="1"/>
  <c r="H964" i="1" s="1"/>
  <c r="C964" i="1"/>
  <c r="G964" i="1" s="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G950" i="1" s="1"/>
  <c r="D949" i="1"/>
  <c r="H949" i="1" s="1"/>
  <c r="C949" i="1"/>
  <c r="G949" i="1" s="1"/>
  <c r="D948" i="1"/>
  <c r="H948" i="1" s="1"/>
  <c r="C948" i="1"/>
  <c r="D947" i="1"/>
  <c r="H947" i="1" s="1"/>
  <c r="C947" i="1"/>
  <c r="D946" i="1"/>
  <c r="H946" i="1" s="1"/>
  <c r="C946" i="1"/>
  <c r="G946" i="1" s="1"/>
  <c r="D945" i="1"/>
  <c r="H945" i="1" s="1"/>
  <c r="C945" i="1"/>
  <c r="G945" i="1" s="1"/>
  <c r="D944" i="1"/>
  <c r="H944" i="1" s="1"/>
  <c r="C944" i="1"/>
  <c r="D943" i="1"/>
  <c r="H943" i="1" s="1"/>
  <c r="C943" i="1"/>
  <c r="G943" i="1" s="1"/>
  <c r="D942" i="1"/>
  <c r="H942" i="1" s="1"/>
  <c r="C942" i="1"/>
  <c r="D941" i="1"/>
  <c r="H941" i="1" s="1"/>
  <c r="C941" i="1"/>
  <c r="D940" i="1"/>
  <c r="H940" i="1" s="1"/>
  <c r="C940" i="1"/>
  <c r="G940" i="1" s="1"/>
  <c r="D939" i="1"/>
  <c r="H939" i="1" s="1"/>
  <c r="C939" i="1"/>
  <c r="D938" i="1"/>
  <c r="H938" i="1" s="1"/>
  <c r="C938" i="1"/>
  <c r="D937" i="1"/>
  <c r="H937" i="1" s="1"/>
  <c r="C937" i="1"/>
  <c r="G937" i="1" s="1"/>
  <c r="D936" i="1"/>
  <c r="H936" i="1" s="1"/>
  <c r="C936" i="1"/>
  <c r="D935" i="1"/>
  <c r="H935" i="1" s="1"/>
  <c r="C935" i="1"/>
  <c r="D934" i="1"/>
  <c r="H934" i="1" s="1"/>
  <c r="C934" i="1"/>
  <c r="D933" i="1"/>
  <c r="H933" i="1" s="1"/>
  <c r="C933" i="1"/>
  <c r="G933" i="1" s="1"/>
  <c r="D932" i="1"/>
  <c r="H932" i="1" s="1"/>
  <c r="C932" i="1"/>
  <c r="G932" i="1" s="1"/>
  <c r="D931" i="1"/>
  <c r="H931" i="1" s="1"/>
  <c r="C931" i="1"/>
  <c r="G931" i="1" s="1"/>
  <c r="D930" i="1"/>
  <c r="H930" i="1" s="1"/>
  <c r="C930" i="1"/>
  <c r="D929" i="1"/>
  <c r="H929" i="1" s="1"/>
  <c r="C929" i="1"/>
  <c r="D928" i="1"/>
  <c r="H928" i="1" s="1"/>
  <c r="C928" i="1"/>
  <c r="D927" i="1"/>
  <c r="H927" i="1" s="1"/>
  <c r="C927" i="1"/>
  <c r="G927" i="1" s="1"/>
  <c r="D926" i="1"/>
  <c r="H926" i="1" s="1"/>
  <c r="C926" i="1"/>
  <c r="D925" i="1"/>
  <c r="H925" i="1" s="1"/>
  <c r="C925" i="1"/>
  <c r="G925" i="1" s="1"/>
  <c r="D924" i="1"/>
  <c r="H924" i="1" s="1"/>
  <c r="C924" i="1"/>
  <c r="D923" i="1"/>
  <c r="H923" i="1" s="1"/>
  <c r="C923" i="1"/>
  <c r="G923" i="1" s="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G906" i="1" s="1"/>
  <c r="D905" i="1"/>
  <c r="H905" i="1" s="1"/>
  <c r="C905" i="1"/>
  <c r="D904" i="1"/>
  <c r="H904" i="1" s="1"/>
  <c r="C904" i="1"/>
  <c r="D903" i="1"/>
  <c r="H903" i="1" s="1"/>
  <c r="C903" i="1"/>
  <c r="D902" i="1"/>
  <c r="H902" i="1" s="1"/>
  <c r="C902" i="1"/>
  <c r="D901" i="1"/>
  <c r="H901" i="1" s="1"/>
  <c r="C901" i="1"/>
  <c r="G901" i="1" s="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G893" i="1" s="1"/>
  <c r="D892" i="1"/>
  <c r="H892" i="1" s="1"/>
  <c r="C892" i="1"/>
  <c r="D891" i="1"/>
  <c r="H891" i="1" s="1"/>
  <c r="C891" i="1"/>
  <c r="D890" i="1"/>
  <c r="H890" i="1" s="1"/>
  <c r="C890" i="1"/>
  <c r="D889" i="1"/>
  <c r="H889" i="1" s="1"/>
  <c r="C889" i="1"/>
  <c r="G889" i="1" s="1"/>
  <c r="D888" i="1"/>
  <c r="H888" i="1" s="1"/>
  <c r="C888" i="1"/>
  <c r="D887" i="1"/>
  <c r="H887" i="1" s="1"/>
  <c r="C887" i="1"/>
  <c r="G887" i="1" s="1"/>
  <c r="D886" i="1"/>
  <c r="H886" i="1" s="1"/>
  <c r="C886" i="1"/>
  <c r="D885" i="1"/>
  <c r="H885" i="1" s="1"/>
  <c r="C885" i="1"/>
  <c r="G885" i="1" s="1"/>
  <c r="D884" i="1"/>
  <c r="H884" i="1" s="1"/>
  <c r="C884" i="1"/>
  <c r="D883" i="1"/>
  <c r="H883" i="1" s="1"/>
  <c r="C883" i="1"/>
  <c r="D882" i="1"/>
  <c r="H882" i="1" s="1"/>
  <c r="C882" i="1"/>
  <c r="D881" i="1"/>
  <c r="H881" i="1" s="1"/>
  <c r="C881" i="1"/>
  <c r="G881" i="1" s="1"/>
  <c r="D880" i="1"/>
  <c r="H880" i="1" s="1"/>
  <c r="C880" i="1"/>
  <c r="D879" i="1"/>
  <c r="H879" i="1" s="1"/>
  <c r="C879" i="1"/>
  <c r="D878" i="1"/>
  <c r="H878" i="1" s="1"/>
  <c r="C878" i="1"/>
  <c r="D877" i="1"/>
  <c r="H877" i="1" s="1"/>
  <c r="C877" i="1"/>
  <c r="D876" i="1"/>
  <c r="H876" i="1" s="1"/>
  <c r="C876" i="1"/>
  <c r="D875" i="1"/>
  <c r="H875" i="1" s="1"/>
  <c r="C875" i="1"/>
  <c r="D874" i="1"/>
  <c r="H874" i="1" s="1"/>
  <c r="C874" i="1"/>
  <c r="G874" i="1" s="1"/>
  <c r="D873" i="1"/>
  <c r="H873" i="1" s="1"/>
  <c r="C873" i="1"/>
  <c r="D872" i="1"/>
  <c r="H872" i="1" s="1"/>
  <c r="C872" i="1"/>
  <c r="G872" i="1" s="1"/>
  <c r="D871" i="1"/>
  <c r="H871" i="1" s="1"/>
  <c r="C871" i="1"/>
  <c r="D870" i="1"/>
  <c r="H870" i="1" s="1"/>
  <c r="C870" i="1"/>
  <c r="G870" i="1" s="1"/>
  <c r="D869" i="1"/>
  <c r="H869" i="1" s="1"/>
  <c r="C869" i="1"/>
  <c r="G869" i="1" s="1"/>
  <c r="D868" i="1"/>
  <c r="H868" i="1" s="1"/>
  <c r="C868" i="1"/>
  <c r="D867" i="1"/>
  <c r="H867" i="1" s="1"/>
  <c r="C867" i="1"/>
  <c r="G867" i="1" s="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G854" i="1" s="1"/>
  <c r="D853" i="1"/>
  <c r="H853" i="1" s="1"/>
  <c r="C853" i="1"/>
  <c r="D852" i="1"/>
  <c r="H852" i="1" s="1"/>
  <c r="C852" i="1"/>
  <c r="D851" i="1"/>
  <c r="H851" i="1" s="1"/>
  <c r="C851" i="1"/>
  <c r="G851" i="1" s="1"/>
  <c r="D850" i="1"/>
  <c r="H850" i="1" s="1"/>
  <c r="C850" i="1"/>
  <c r="D849" i="1"/>
  <c r="H849" i="1" s="1"/>
  <c r="C849" i="1"/>
  <c r="G849" i="1" s="1"/>
  <c r="D848" i="1"/>
  <c r="H848" i="1" s="1"/>
  <c r="C848" i="1"/>
  <c r="D847" i="1"/>
  <c r="H847" i="1" s="1"/>
  <c r="C847" i="1"/>
  <c r="D846" i="1"/>
  <c r="H846" i="1" s="1"/>
  <c r="C846" i="1"/>
  <c r="G846" i="1" s="1"/>
  <c r="D845" i="1"/>
  <c r="H845" i="1" s="1"/>
  <c r="C845" i="1"/>
  <c r="G845" i="1" s="1"/>
  <c r="D844" i="1"/>
  <c r="H844" i="1" s="1"/>
  <c r="C844" i="1"/>
  <c r="D843" i="1"/>
  <c r="H843" i="1" s="1"/>
  <c r="C843" i="1"/>
  <c r="D842" i="1"/>
  <c r="H842" i="1" s="1"/>
  <c r="C842" i="1"/>
  <c r="G842" i="1" s="1"/>
  <c r="D841" i="1"/>
  <c r="H841" i="1" s="1"/>
  <c r="C841" i="1"/>
  <c r="D840" i="1"/>
  <c r="H840" i="1" s="1"/>
  <c r="C840" i="1"/>
  <c r="D839" i="1"/>
  <c r="H839" i="1" s="1"/>
  <c r="C839" i="1"/>
  <c r="G839" i="1" s="1"/>
  <c r="D838" i="1"/>
  <c r="H838" i="1" s="1"/>
  <c r="C838" i="1"/>
  <c r="D837" i="1"/>
  <c r="H837" i="1" s="1"/>
  <c r="C837" i="1"/>
  <c r="G837" i="1" s="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G825" i="1" s="1"/>
  <c r="D824" i="1"/>
  <c r="H824" i="1" s="1"/>
  <c r="C824" i="1"/>
  <c r="D823" i="1"/>
  <c r="H823" i="1" s="1"/>
  <c r="C823" i="1"/>
  <c r="D822" i="1"/>
  <c r="H822" i="1" s="1"/>
  <c r="C822" i="1"/>
  <c r="G822" i="1" s="1"/>
  <c r="D821" i="1"/>
  <c r="H821" i="1" s="1"/>
  <c r="C821" i="1"/>
  <c r="G821" i="1" s="1"/>
  <c r="D820" i="1"/>
  <c r="H820" i="1" s="1"/>
  <c r="C820" i="1"/>
  <c r="D819" i="1"/>
  <c r="H819" i="1" s="1"/>
  <c r="C819" i="1"/>
  <c r="D818" i="1"/>
  <c r="H818" i="1" s="1"/>
  <c r="C818" i="1"/>
  <c r="G818" i="1" s="1"/>
  <c r="D817" i="1"/>
  <c r="H817" i="1" s="1"/>
  <c r="C817" i="1"/>
  <c r="D816" i="1"/>
  <c r="H816" i="1" s="1"/>
  <c r="C816" i="1"/>
  <c r="D815" i="1"/>
  <c r="H815" i="1" s="1"/>
  <c r="C815" i="1"/>
  <c r="G815" i="1" s="1"/>
  <c r="D814" i="1"/>
  <c r="H814" i="1" s="1"/>
  <c r="C814" i="1"/>
  <c r="D813" i="1"/>
  <c r="H813" i="1" s="1"/>
  <c r="C813" i="1"/>
  <c r="D812" i="1"/>
  <c r="H812" i="1" s="1"/>
  <c r="C812" i="1"/>
  <c r="D811" i="1"/>
  <c r="H811" i="1" s="1"/>
  <c r="C811" i="1"/>
  <c r="D810" i="1"/>
  <c r="H810" i="1" s="1"/>
  <c r="C810" i="1"/>
  <c r="D809" i="1"/>
  <c r="H809" i="1" s="1"/>
  <c r="C809" i="1"/>
  <c r="G809" i="1" s="1"/>
  <c r="D808" i="1"/>
  <c r="H808" i="1" s="1"/>
  <c r="C808" i="1"/>
  <c r="G808" i="1" s="1"/>
  <c r="D807" i="1"/>
  <c r="H807" i="1" s="1"/>
  <c r="C807" i="1"/>
  <c r="D806" i="1"/>
  <c r="H806" i="1" s="1"/>
  <c r="C806" i="1"/>
  <c r="D805" i="1"/>
  <c r="H805" i="1" s="1"/>
  <c r="C805" i="1"/>
  <c r="D804" i="1"/>
  <c r="H804" i="1" s="1"/>
  <c r="C804" i="1"/>
  <c r="G804" i="1" s="1"/>
  <c r="D803" i="1"/>
  <c r="H803" i="1" s="1"/>
  <c r="C803" i="1"/>
  <c r="D802" i="1"/>
  <c r="H802" i="1" s="1"/>
  <c r="C802" i="1"/>
  <c r="D801" i="1"/>
  <c r="H801" i="1" s="1"/>
  <c r="C801" i="1"/>
  <c r="D800" i="1"/>
  <c r="H800" i="1" s="1"/>
  <c r="C800" i="1"/>
  <c r="G800" i="1" s="1"/>
  <c r="D799" i="1"/>
  <c r="H799" i="1" s="1"/>
  <c r="C799" i="1"/>
  <c r="D798" i="1"/>
  <c r="H798" i="1" s="1"/>
  <c r="C798" i="1"/>
  <c r="G798" i="1" s="1"/>
  <c r="D797" i="1"/>
  <c r="H797" i="1" s="1"/>
  <c r="C797" i="1"/>
  <c r="D796" i="1"/>
  <c r="H796" i="1" s="1"/>
  <c r="C796" i="1"/>
  <c r="D795" i="1"/>
  <c r="H795" i="1" s="1"/>
  <c r="C795" i="1"/>
  <c r="D794" i="1"/>
  <c r="H794" i="1" s="1"/>
  <c r="C794" i="1"/>
  <c r="D793" i="1"/>
  <c r="H793" i="1" s="1"/>
  <c r="C793" i="1"/>
  <c r="G793" i="1" s="1"/>
  <c r="D792" i="1"/>
  <c r="H792" i="1" s="1"/>
  <c r="C792" i="1"/>
  <c r="G792" i="1" s="1"/>
  <c r="D791" i="1"/>
  <c r="H791" i="1" s="1"/>
  <c r="C791" i="1"/>
  <c r="D790" i="1"/>
  <c r="H790" i="1" s="1"/>
  <c r="C790" i="1"/>
  <c r="G790" i="1" s="1"/>
  <c r="D789" i="1"/>
  <c r="H789" i="1" s="1"/>
  <c r="C789" i="1"/>
  <c r="D788" i="1"/>
  <c r="H788" i="1" s="1"/>
  <c r="C788" i="1"/>
  <c r="D787" i="1"/>
  <c r="H787" i="1" s="1"/>
  <c r="C787" i="1"/>
  <c r="G787" i="1" s="1"/>
  <c r="D786" i="1"/>
  <c r="H786" i="1" s="1"/>
  <c r="C786" i="1"/>
  <c r="D785" i="1"/>
  <c r="H785" i="1" s="1"/>
  <c r="C785" i="1"/>
  <c r="D784" i="1"/>
  <c r="H784" i="1" s="1"/>
  <c r="C784" i="1"/>
  <c r="G784" i="1" s="1"/>
  <c r="D783" i="1"/>
  <c r="H783" i="1" s="1"/>
  <c r="C783" i="1"/>
  <c r="D782" i="1"/>
  <c r="H782" i="1" s="1"/>
  <c r="C782" i="1"/>
  <c r="D781" i="1"/>
  <c r="H781" i="1" s="1"/>
  <c r="C781" i="1"/>
  <c r="D780" i="1"/>
  <c r="H780" i="1" s="1"/>
  <c r="C780" i="1"/>
  <c r="G780" i="1" s="1"/>
  <c r="D779" i="1"/>
  <c r="H779" i="1" s="1"/>
  <c r="C779" i="1"/>
  <c r="G779" i="1" s="1"/>
  <c r="D778" i="1"/>
  <c r="H778" i="1" s="1"/>
  <c r="C778" i="1"/>
  <c r="G778" i="1" s="1"/>
  <c r="D777" i="1"/>
  <c r="H777" i="1" s="1"/>
  <c r="C777" i="1"/>
  <c r="D776" i="1"/>
  <c r="H776" i="1" s="1"/>
  <c r="C776" i="1"/>
  <c r="G776" i="1" s="1"/>
  <c r="D775" i="1"/>
  <c r="H775" i="1" s="1"/>
  <c r="C775" i="1"/>
  <c r="D774" i="1"/>
  <c r="H774" i="1" s="1"/>
  <c r="C774" i="1"/>
  <c r="D773" i="1"/>
  <c r="H773" i="1" s="1"/>
  <c r="C773" i="1"/>
  <c r="D772" i="1"/>
  <c r="H772" i="1" s="1"/>
  <c r="C772" i="1"/>
  <c r="G772" i="1" s="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G764" i="1" s="1"/>
  <c r="D763" i="1"/>
  <c r="H763" i="1" s="1"/>
  <c r="C763" i="1"/>
  <c r="D762" i="1"/>
  <c r="H762" i="1" s="1"/>
  <c r="C762" i="1"/>
  <c r="G762" i="1" s="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G751" i="1" s="1"/>
  <c r="D750" i="1"/>
  <c r="H750" i="1" s="1"/>
  <c r="C750" i="1"/>
  <c r="D749" i="1"/>
  <c r="H749" i="1" s="1"/>
  <c r="C749" i="1"/>
  <c r="G749" i="1" s="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G723" i="1" s="1"/>
  <c r="D722" i="1"/>
  <c r="H722" i="1" s="1"/>
  <c r="C722" i="1"/>
  <c r="D721" i="1"/>
  <c r="H721" i="1" s="1"/>
  <c r="C721" i="1"/>
  <c r="G721" i="1" s="1"/>
  <c r="D720" i="1"/>
  <c r="H720" i="1" s="1"/>
  <c r="C720" i="1"/>
  <c r="D719" i="1"/>
  <c r="H719" i="1" s="1"/>
  <c r="C719" i="1"/>
  <c r="D718" i="1"/>
  <c r="H718" i="1" s="1"/>
  <c r="C718" i="1"/>
  <c r="G718" i="1" s="1"/>
  <c r="D717" i="1"/>
  <c r="H717" i="1" s="1"/>
  <c r="C717" i="1"/>
  <c r="D716" i="1"/>
  <c r="H716" i="1" s="1"/>
  <c r="C716" i="1"/>
  <c r="D715" i="1"/>
  <c r="H715" i="1" s="1"/>
  <c r="C715" i="1"/>
  <c r="G715" i="1" s="1"/>
  <c r="D714" i="1"/>
  <c r="H714" i="1" s="1"/>
  <c r="C714" i="1"/>
  <c r="D713" i="1"/>
  <c r="H713" i="1" s="1"/>
  <c r="C713" i="1"/>
  <c r="D712" i="1"/>
  <c r="H712" i="1" s="1"/>
  <c r="C712" i="1"/>
  <c r="D711" i="1"/>
  <c r="H711" i="1" s="1"/>
  <c r="C711" i="1"/>
  <c r="G711" i="1" s="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G703" i="1" s="1"/>
  <c r="D702" i="1"/>
  <c r="H702" i="1" s="1"/>
  <c r="C702" i="1"/>
  <c r="D701" i="1"/>
  <c r="H701" i="1" s="1"/>
  <c r="C701" i="1"/>
  <c r="D700" i="1"/>
  <c r="H700" i="1" s="1"/>
  <c r="C700" i="1"/>
  <c r="G700" i="1" s="1"/>
  <c r="D699" i="1"/>
  <c r="H699" i="1" s="1"/>
  <c r="C699" i="1"/>
  <c r="D698" i="1"/>
  <c r="H698" i="1" s="1"/>
  <c r="C698" i="1"/>
  <c r="G698" i="1" s="1"/>
  <c r="D697" i="1"/>
  <c r="H697" i="1" s="1"/>
  <c r="C697" i="1"/>
  <c r="D696" i="1"/>
  <c r="H696" i="1" s="1"/>
  <c r="C696" i="1"/>
  <c r="D695" i="1"/>
  <c r="H695" i="1" s="1"/>
  <c r="C695" i="1"/>
  <c r="D694" i="1"/>
  <c r="H694" i="1" s="1"/>
  <c r="C694" i="1"/>
  <c r="G694" i="1" s="1"/>
  <c r="D693" i="1"/>
  <c r="H693" i="1" s="1"/>
  <c r="C693" i="1"/>
  <c r="G693" i="1" s="1"/>
  <c r="D692" i="1"/>
  <c r="H692" i="1" s="1"/>
  <c r="C692" i="1"/>
  <c r="D691" i="1"/>
  <c r="H691" i="1" s="1"/>
  <c r="C691" i="1"/>
  <c r="D690" i="1"/>
  <c r="H690" i="1" s="1"/>
  <c r="C690" i="1"/>
  <c r="D689" i="1"/>
  <c r="H689" i="1" s="1"/>
  <c r="C689" i="1"/>
  <c r="D688" i="1"/>
  <c r="H688" i="1" s="1"/>
  <c r="C688" i="1"/>
  <c r="G688" i="1" s="1"/>
  <c r="D687" i="1"/>
  <c r="H687" i="1" s="1"/>
  <c r="C687" i="1"/>
  <c r="D686" i="1"/>
  <c r="H686" i="1" s="1"/>
  <c r="C686" i="1"/>
  <c r="D685" i="1"/>
  <c r="H685" i="1" s="1"/>
  <c r="C685" i="1"/>
  <c r="D684" i="1"/>
  <c r="H684" i="1" s="1"/>
  <c r="C684" i="1"/>
  <c r="D683" i="1"/>
  <c r="H683" i="1" s="1"/>
  <c r="C683" i="1"/>
  <c r="D682" i="1"/>
  <c r="H682" i="1" s="1"/>
  <c r="C682" i="1"/>
  <c r="G682" i="1" s="1"/>
  <c r="D681" i="1"/>
  <c r="H681" i="1" s="1"/>
  <c r="C681" i="1"/>
  <c r="D680" i="1"/>
  <c r="H680" i="1" s="1"/>
  <c r="C680" i="1"/>
  <c r="D679" i="1"/>
  <c r="H679" i="1" s="1"/>
  <c r="C679" i="1"/>
  <c r="D678" i="1"/>
  <c r="H678" i="1" s="1"/>
  <c r="C678" i="1"/>
  <c r="D677" i="1"/>
  <c r="H677" i="1" s="1"/>
  <c r="C677" i="1"/>
  <c r="G677" i="1" s="1"/>
  <c r="D676" i="1"/>
  <c r="H676" i="1" s="1"/>
  <c r="C676" i="1"/>
  <c r="D675" i="1"/>
  <c r="H675" i="1" s="1"/>
  <c r="C675" i="1"/>
  <c r="D674" i="1"/>
  <c r="H674" i="1" s="1"/>
  <c r="C674" i="1"/>
  <c r="G674" i="1" s="1"/>
  <c r="D673" i="1"/>
  <c r="H673" i="1" s="1"/>
  <c r="C673" i="1"/>
  <c r="G673" i="1" s="1"/>
  <c r="D672" i="1"/>
  <c r="H672" i="1" s="1"/>
  <c r="C672" i="1"/>
  <c r="D671" i="1"/>
  <c r="H671" i="1" s="1"/>
  <c r="C671" i="1"/>
  <c r="D670" i="1"/>
  <c r="H670" i="1" s="1"/>
  <c r="C670" i="1"/>
  <c r="D669" i="1"/>
  <c r="H669" i="1" s="1"/>
  <c r="C669" i="1"/>
  <c r="G669" i="1" s="1"/>
  <c r="D668" i="1"/>
  <c r="H668" i="1" s="1"/>
  <c r="C668" i="1"/>
  <c r="D667" i="1"/>
  <c r="H667" i="1" s="1"/>
  <c r="C667" i="1"/>
  <c r="G667" i="1" s="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G652" i="1" s="1"/>
  <c r="D651" i="1"/>
  <c r="H651" i="1" s="1"/>
  <c r="C651" i="1"/>
  <c r="D650" i="1"/>
  <c r="H650" i="1" s="1"/>
  <c r="C650" i="1"/>
  <c r="D649" i="1"/>
  <c r="H649" i="1" s="1"/>
  <c r="C649" i="1"/>
  <c r="G649" i="1" s="1"/>
  <c r="D648" i="1"/>
  <c r="H648" i="1" s="1"/>
  <c r="C648" i="1"/>
  <c r="D647" i="1"/>
  <c r="H647" i="1" s="1"/>
  <c r="C647" i="1"/>
  <c r="G647" i="1" s="1"/>
  <c r="D646" i="1"/>
  <c r="H646" i="1" s="1"/>
  <c r="C646" i="1"/>
  <c r="C645" i="1"/>
  <c r="D644" i="1"/>
  <c r="H644" i="1" s="1"/>
  <c r="C644" i="1"/>
  <c r="D643" i="1"/>
  <c r="H643" i="1" s="1"/>
  <c r="C643" i="1"/>
  <c r="D642" i="1"/>
  <c r="H642" i="1" s="1"/>
  <c r="C642" i="1"/>
  <c r="D641" i="1"/>
  <c r="H641" i="1" s="1"/>
  <c r="C641" i="1"/>
  <c r="C637" i="1"/>
  <c r="D632" i="1"/>
  <c r="H632" i="1" s="1"/>
  <c r="C632" i="1"/>
  <c r="D631" i="1"/>
  <c r="H631" i="1" s="1"/>
  <c r="C631" i="1"/>
  <c r="D628" i="1"/>
  <c r="H628" i="1" s="1"/>
  <c r="C628" i="1"/>
  <c r="D627" i="1"/>
  <c r="H627" i="1" s="1"/>
  <c r="C627" i="1"/>
  <c r="G627" i="1" s="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G609" i="1" s="1"/>
  <c r="D608" i="1"/>
  <c r="H608" i="1" s="1"/>
  <c r="C608" i="1"/>
  <c r="G608" i="1" s="1"/>
  <c r="D607" i="1"/>
  <c r="H607" i="1" s="1"/>
  <c r="C607" i="1"/>
  <c r="G607" i="1" s="1"/>
  <c r="D606" i="1"/>
  <c r="H606" i="1" s="1"/>
  <c r="C606" i="1"/>
  <c r="D605" i="1"/>
  <c r="H605" i="1" s="1"/>
  <c r="C605" i="1"/>
  <c r="G605" i="1" s="1"/>
  <c r="D604" i="1"/>
  <c r="H604" i="1" s="1"/>
  <c r="C604" i="1"/>
  <c r="G604" i="1" s="1"/>
  <c r="D603" i="1"/>
  <c r="H603" i="1" s="1"/>
  <c r="C603" i="1"/>
  <c r="D602" i="1"/>
  <c r="H602" i="1" s="1"/>
  <c r="C602" i="1"/>
  <c r="D601" i="1"/>
  <c r="H601" i="1" s="1"/>
  <c r="C601" i="1"/>
  <c r="D600" i="1"/>
  <c r="H600" i="1" s="1"/>
  <c r="C600" i="1"/>
  <c r="D599" i="1"/>
  <c r="H599" i="1" s="1"/>
  <c r="C599" i="1"/>
  <c r="D598" i="1"/>
  <c r="H598" i="1" s="1"/>
  <c r="C598" i="1"/>
  <c r="G598" i="1" s="1"/>
  <c r="D597" i="1"/>
  <c r="H597" i="1" s="1"/>
  <c r="C597" i="1"/>
  <c r="D596" i="1"/>
  <c r="H596" i="1" s="1"/>
  <c r="C596" i="1"/>
  <c r="D595" i="1"/>
  <c r="H595" i="1" s="1"/>
  <c r="C595" i="1"/>
  <c r="G595" i="1" s="1"/>
  <c r="D594" i="1"/>
  <c r="H594" i="1" s="1"/>
  <c r="C594" i="1"/>
  <c r="G594" i="1" s="1"/>
  <c r="D593" i="1"/>
  <c r="H593" i="1" s="1"/>
  <c r="C593" i="1"/>
  <c r="D592" i="1"/>
  <c r="H592" i="1" s="1"/>
  <c r="C592" i="1"/>
  <c r="D591" i="1"/>
  <c r="H591" i="1" s="1"/>
  <c r="C591" i="1"/>
  <c r="G591" i="1" s="1"/>
  <c r="D590" i="1"/>
  <c r="H590" i="1" s="1"/>
  <c r="C590" i="1"/>
  <c r="D589" i="1"/>
  <c r="H589" i="1" s="1"/>
  <c r="C589" i="1"/>
  <c r="D588" i="1"/>
  <c r="H588" i="1" s="1"/>
  <c r="C588" i="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5" i="1"/>
  <c r="H565" i="1" s="1"/>
  <c r="C565" i="1"/>
  <c r="D564" i="1"/>
  <c r="H564" i="1" s="1"/>
  <c r="C564" i="1"/>
  <c r="D563" i="1"/>
  <c r="H563" i="1" s="1"/>
  <c r="C563" i="1"/>
  <c r="D562" i="1"/>
  <c r="H562" i="1" s="1"/>
  <c r="C562" i="1"/>
  <c r="C561" i="1"/>
  <c r="D560" i="1"/>
  <c r="H560" i="1" s="1"/>
  <c r="C560" i="1"/>
  <c r="D559" i="1"/>
  <c r="H559" i="1" s="1"/>
  <c r="C559" i="1"/>
  <c r="D558" i="1"/>
  <c r="H558" i="1" s="1"/>
  <c r="C558" i="1"/>
  <c r="D557" i="1"/>
  <c r="H557" i="1" s="1"/>
  <c r="C557" i="1"/>
  <c r="D556" i="1"/>
  <c r="H556" i="1" s="1"/>
  <c r="C556" i="1"/>
  <c r="D555" i="1"/>
  <c r="H555" i="1" s="1"/>
  <c r="C555" i="1"/>
  <c r="G555" i="1" s="1"/>
  <c r="D554" i="1"/>
  <c r="H554" i="1" s="1"/>
  <c r="C554" i="1"/>
  <c r="D553" i="1"/>
  <c r="H553" i="1" s="1"/>
  <c r="C553" i="1"/>
  <c r="G553" i="1" s="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G540" i="1" s="1"/>
  <c r="D539" i="1"/>
  <c r="H539" i="1" s="1"/>
  <c r="C539" i="1"/>
  <c r="G539" i="1" s="1"/>
  <c r="D538" i="1"/>
  <c r="H538" i="1" s="1"/>
  <c r="C538" i="1"/>
  <c r="G538" i="1" s="1"/>
  <c r="D537" i="1"/>
  <c r="H537" i="1" s="1"/>
  <c r="C537" i="1"/>
  <c r="D536" i="1"/>
  <c r="H536" i="1" s="1"/>
  <c r="C536" i="1"/>
  <c r="D535" i="1"/>
  <c r="H535" i="1" s="1"/>
  <c r="C535" i="1"/>
  <c r="G535" i="1" s="1"/>
  <c r="D534" i="1"/>
  <c r="H534" i="1" s="1"/>
  <c r="C534" i="1"/>
  <c r="H533" i="1"/>
  <c r="D533" i="1"/>
  <c r="C533" i="1"/>
  <c r="G533" i="1" s="1"/>
  <c r="D532" i="1"/>
  <c r="H532" i="1" s="1"/>
  <c r="C532" i="1"/>
  <c r="D531" i="1"/>
  <c r="H531" i="1" s="1"/>
  <c r="C531" i="1"/>
  <c r="G531" i="1" s="1"/>
  <c r="D530" i="1"/>
  <c r="H530" i="1" s="1"/>
  <c r="C530" i="1"/>
  <c r="D529" i="1"/>
  <c r="C529" i="1"/>
  <c r="D528" i="1"/>
  <c r="C528" i="1"/>
  <c r="D527" i="1"/>
  <c r="C527" i="1"/>
  <c r="G527" i="1" s="1"/>
  <c r="D526" i="1"/>
  <c r="C526" i="1"/>
  <c r="D525" i="1"/>
  <c r="C525" i="1"/>
  <c r="C524" i="1"/>
  <c r="C523" i="1"/>
  <c r="C522" i="1"/>
  <c r="D521" i="1"/>
  <c r="C521" i="1"/>
  <c r="D520" i="1"/>
  <c r="C520" i="1"/>
  <c r="G520" i="1" s="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G507" i="1" s="1"/>
  <c r="D506" i="1"/>
  <c r="C506" i="1"/>
  <c r="D505" i="1"/>
  <c r="C505" i="1"/>
  <c r="G505" i="1" s="1"/>
  <c r="D504" i="1"/>
  <c r="C504" i="1"/>
  <c r="D503" i="1"/>
  <c r="C503" i="1"/>
  <c r="G503" i="1" s="1"/>
  <c r="D502" i="1"/>
  <c r="C502" i="1"/>
  <c r="D501" i="1"/>
  <c r="C501" i="1"/>
  <c r="D500" i="1"/>
  <c r="C500" i="1"/>
  <c r="D499" i="1"/>
  <c r="C499" i="1"/>
  <c r="G499" i="1" s="1"/>
  <c r="D498" i="1"/>
  <c r="C498" i="1"/>
  <c r="G498" i="1" s="1"/>
  <c r="D497" i="1"/>
  <c r="C497" i="1"/>
  <c r="D496" i="1"/>
  <c r="C496" i="1"/>
  <c r="D495" i="1"/>
  <c r="C495" i="1"/>
  <c r="D494" i="1"/>
  <c r="C494" i="1"/>
  <c r="D493" i="1"/>
  <c r="C493" i="1"/>
  <c r="D492" i="1"/>
  <c r="C492" i="1"/>
  <c r="G492" i="1" s="1"/>
  <c r="D491" i="1"/>
  <c r="C491" i="1"/>
  <c r="G491" i="1" s="1"/>
  <c r="D490" i="1"/>
  <c r="C490" i="1"/>
  <c r="D489" i="1"/>
  <c r="C489" i="1"/>
  <c r="D488" i="1"/>
  <c r="C488" i="1"/>
  <c r="G488" i="1" s="1"/>
  <c r="D487" i="1"/>
  <c r="C487" i="1"/>
  <c r="D486" i="1"/>
  <c r="C486" i="1"/>
  <c r="G486" i="1" s="1"/>
  <c r="D485" i="1"/>
  <c r="C485" i="1"/>
  <c r="D484" i="1"/>
  <c r="C484" i="1"/>
  <c r="G484" i="1" s="1"/>
  <c r="D483" i="1"/>
  <c r="C483" i="1"/>
  <c r="G483" i="1" s="1"/>
  <c r="D482" i="1"/>
  <c r="C482" i="1"/>
  <c r="G482" i="1" s="1"/>
  <c r="D481" i="1"/>
  <c r="C481" i="1"/>
  <c r="D480" i="1"/>
  <c r="C480" i="1"/>
  <c r="G480" i="1" s="1"/>
  <c r="D479" i="1"/>
  <c r="C479" i="1"/>
  <c r="G479" i="1" s="1"/>
  <c r="D478" i="1"/>
  <c r="D477" i="1"/>
  <c r="C477" i="1"/>
  <c r="D476" i="1"/>
  <c r="C476" i="1"/>
  <c r="D475" i="1"/>
  <c r="C475" i="1"/>
  <c r="D474" i="1"/>
  <c r="C474" i="1"/>
  <c r="D473" i="1"/>
  <c r="C473" i="1"/>
  <c r="D472" i="1"/>
  <c r="C472" i="1"/>
  <c r="D471" i="1"/>
  <c r="C471" i="1"/>
  <c r="D470" i="1"/>
  <c r="C470" i="1"/>
  <c r="D469" i="1"/>
  <c r="C469" i="1"/>
  <c r="D468" i="1"/>
  <c r="C468" i="1"/>
  <c r="D467" i="1"/>
  <c r="C467" i="1"/>
  <c r="C466" i="1"/>
  <c r="D465" i="1"/>
  <c r="C465" i="1"/>
  <c r="D464" i="1"/>
  <c r="C464" i="1"/>
  <c r="G464" i="1" s="1"/>
  <c r="D463" i="1"/>
  <c r="C463" i="1"/>
  <c r="D462" i="1"/>
  <c r="C462" i="1"/>
  <c r="D461" i="1"/>
  <c r="C461" i="1"/>
  <c r="D460" i="1"/>
  <c r="C460" i="1"/>
  <c r="D459" i="1"/>
  <c r="C459" i="1"/>
  <c r="D458" i="1"/>
  <c r="C458" i="1"/>
  <c r="D457" i="1"/>
  <c r="C457" i="1"/>
  <c r="D456" i="1"/>
  <c r="C456" i="1"/>
  <c r="D455" i="1"/>
  <c r="C455" i="1"/>
  <c r="D454" i="1"/>
  <c r="C454" i="1"/>
  <c r="D453" i="1"/>
  <c r="C453" i="1"/>
  <c r="D452" i="1"/>
  <c r="C452" i="1"/>
  <c r="G452" i="1" s="1"/>
  <c r="D451" i="1"/>
  <c r="C451" i="1"/>
  <c r="D450" i="1"/>
  <c r="C450" i="1"/>
  <c r="G450" i="1" s="1"/>
  <c r="D449" i="1"/>
  <c r="C449" i="1"/>
  <c r="G449" i="1" s="1"/>
  <c r="D448" i="1"/>
  <c r="C448" i="1"/>
  <c r="G448" i="1" s="1"/>
  <c r="D447" i="1"/>
  <c r="C447" i="1"/>
  <c r="G447" i="1" s="1"/>
  <c r="D446" i="1"/>
  <c r="C446" i="1"/>
  <c r="G446" i="1" s="1"/>
  <c r="D445" i="1"/>
  <c r="C445" i="1"/>
  <c r="G445" i="1" s="1"/>
  <c r="D444" i="1"/>
  <c r="C444" i="1"/>
  <c r="G444" i="1" s="1"/>
  <c r="D443" i="1"/>
  <c r="C443" i="1"/>
  <c r="D442" i="1"/>
  <c r="C442" i="1"/>
  <c r="G442" i="1" s="1"/>
  <c r="D441" i="1"/>
  <c r="C441" i="1"/>
  <c r="G441" i="1" s="1"/>
  <c r="D440" i="1"/>
  <c r="C440" i="1"/>
  <c r="D439" i="1"/>
  <c r="C439" i="1"/>
  <c r="D438" i="1"/>
  <c r="C438" i="1"/>
  <c r="G438" i="1" s="1"/>
  <c r="D437" i="1"/>
  <c r="C437" i="1"/>
  <c r="G437" i="1" s="1"/>
  <c r="D436" i="1"/>
  <c r="C436" i="1"/>
  <c r="G436" i="1" s="1"/>
  <c r="D435" i="1"/>
  <c r="C435" i="1"/>
  <c r="D434" i="1"/>
  <c r="C434" i="1"/>
  <c r="D433" i="1"/>
  <c r="C433" i="1"/>
  <c r="D432" i="1"/>
  <c r="C432" i="1"/>
  <c r="G432" i="1" s="1"/>
  <c r="D431" i="1"/>
  <c r="C431" i="1"/>
  <c r="G431" i="1" s="1"/>
  <c r="D430" i="1"/>
  <c r="C430" i="1"/>
  <c r="G430" i="1" s="1"/>
  <c r="D429" i="1"/>
  <c r="C429" i="1"/>
  <c r="D428" i="1"/>
  <c r="C428" i="1"/>
  <c r="D427" i="1"/>
  <c r="C427" i="1"/>
  <c r="G427" i="1" s="1"/>
  <c r="D426" i="1"/>
  <c r="C426" i="1"/>
  <c r="G426" i="1" s="1"/>
  <c r="D425" i="1"/>
  <c r="C425" i="1"/>
  <c r="G425" i="1" s="1"/>
  <c r="D424" i="1"/>
  <c r="C424" i="1"/>
  <c r="G424" i="1" s="1"/>
  <c r="D423" i="1"/>
  <c r="C423" i="1"/>
  <c r="D422" i="1"/>
  <c r="C422" i="1"/>
  <c r="D421" i="1"/>
  <c r="C421" i="1"/>
  <c r="G421" i="1" s="1"/>
  <c r="D420" i="1"/>
  <c r="C420" i="1"/>
  <c r="D419" i="1"/>
  <c r="C419" i="1"/>
  <c r="D418" i="1"/>
  <c r="C418" i="1"/>
  <c r="D417" i="1"/>
  <c r="C417" i="1"/>
  <c r="C416" i="1"/>
  <c r="C415" i="1"/>
  <c r="D413" i="1"/>
  <c r="C413" i="1"/>
  <c r="C412"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G375" i="1" s="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C358" i="1"/>
  <c r="D357" i="1"/>
  <c r="C357" i="1"/>
  <c r="D356" i="1"/>
  <c r="C356" i="1"/>
  <c r="D355" i="1"/>
  <c r="C355" i="1"/>
  <c r="D354" i="1"/>
  <c r="C354" i="1"/>
  <c r="D353" i="1"/>
  <c r="C353" i="1"/>
  <c r="D352" i="1"/>
  <c r="C352" i="1"/>
  <c r="D351" i="1"/>
  <c r="C351" i="1"/>
  <c r="D350" i="1"/>
  <c r="C350" i="1"/>
  <c r="D349" i="1"/>
  <c r="C349" i="1"/>
  <c r="D348" i="1"/>
  <c r="C348" i="1"/>
  <c r="D347" i="1"/>
  <c r="C347"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C306" i="1"/>
  <c r="D305" i="1"/>
  <c r="C305" i="1"/>
  <c r="D304" i="1"/>
  <c r="C304" i="1"/>
  <c r="D303" i="1"/>
  <c r="C303" i="1"/>
  <c r="D302" i="1"/>
  <c r="C302" i="1"/>
  <c r="D301" i="1"/>
  <c r="C301" i="1"/>
  <c r="D300" i="1"/>
  <c r="C300" i="1"/>
  <c r="D299" i="1"/>
  <c r="C299" i="1"/>
  <c r="D298" i="1"/>
  <c r="C298" i="1"/>
  <c r="D297" i="1"/>
  <c r="C297" i="1"/>
  <c r="D296" i="1"/>
  <c r="C296" i="1"/>
  <c r="D295" i="1"/>
  <c r="C295" i="1"/>
  <c r="C294" i="1"/>
  <c r="D292" i="1"/>
  <c r="C292" i="1"/>
  <c r="D291" i="1"/>
  <c r="C291" i="1"/>
  <c r="G291" i="1" s="1"/>
  <c r="D290" i="1"/>
  <c r="C290" i="1"/>
  <c r="G290" i="1" s="1"/>
  <c r="D289" i="1"/>
  <c r="C289" i="1"/>
  <c r="D288" i="1"/>
  <c r="C288" i="1"/>
  <c r="G288" i="1" s="1"/>
  <c r="D284" i="1"/>
  <c r="C284" i="1"/>
  <c r="G284" i="1" s="1"/>
  <c r="D283" i="1"/>
  <c r="C283" i="1"/>
  <c r="G283" i="1" s="1"/>
  <c r="D282" i="1"/>
  <c r="C282" i="1"/>
  <c r="G282" i="1" s="1"/>
  <c r="D281" i="1"/>
  <c r="C281" i="1"/>
  <c r="G281" i="1" s="1"/>
  <c r="D280" i="1"/>
  <c r="C280" i="1"/>
  <c r="D279" i="1"/>
  <c r="C279" i="1"/>
  <c r="D278" i="1"/>
  <c r="C278" i="1"/>
  <c r="D277" i="1"/>
  <c r="C277" i="1"/>
  <c r="D276" i="1"/>
  <c r="C276"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C259" i="1"/>
  <c r="D258" i="1"/>
  <c r="C258" i="1"/>
  <c r="D257" i="1"/>
  <c r="C257" i="1"/>
  <c r="D256" i="1"/>
  <c r="C256" i="1"/>
  <c r="D255" i="1"/>
  <c r="C255" i="1"/>
  <c r="G255" i="1" s="1"/>
  <c r="D254" i="1"/>
  <c r="C254" i="1"/>
  <c r="D253" i="1"/>
  <c r="C253" i="1"/>
  <c r="G253" i="1" s="1"/>
  <c r="D252" i="1"/>
  <c r="C252" i="1"/>
  <c r="D251" i="1"/>
  <c r="C251" i="1"/>
  <c r="D250" i="1"/>
  <c r="C250" i="1"/>
  <c r="D249" i="1"/>
  <c r="C249" i="1"/>
  <c r="C248" i="1"/>
  <c r="D247" i="1"/>
  <c r="C247" i="1"/>
  <c r="D246" i="1"/>
  <c r="C246" i="1"/>
  <c r="D245" i="1"/>
  <c r="C245" i="1"/>
  <c r="D244" i="1"/>
  <c r="C244" i="1"/>
  <c r="D243" i="1"/>
  <c r="C243" i="1"/>
  <c r="D242" i="1"/>
  <c r="C242" i="1"/>
  <c r="D241" i="1"/>
  <c r="C241" i="1"/>
  <c r="G241" i="1" s="1"/>
  <c r="D240" i="1"/>
  <c r="C240" i="1"/>
  <c r="G240" i="1" s="1"/>
  <c r="D239" i="1"/>
  <c r="C239" i="1"/>
  <c r="D238" i="1"/>
  <c r="C238" i="1"/>
  <c r="D237" i="1"/>
  <c r="C237" i="1"/>
  <c r="D236" i="1"/>
  <c r="C236" i="1"/>
  <c r="D235" i="1"/>
  <c r="C235" i="1"/>
  <c r="D234" i="1"/>
  <c r="C234" i="1"/>
  <c r="D233" i="1"/>
  <c r="C233" i="1"/>
  <c r="D232" i="1"/>
  <c r="C232" i="1"/>
  <c r="D231" i="1"/>
  <c r="C231" i="1"/>
  <c r="D230" i="1"/>
  <c r="C230" i="1"/>
  <c r="G230" i="1" s="1"/>
  <c r="D229" i="1"/>
  <c r="C229" i="1"/>
  <c r="G229" i="1" s="1"/>
  <c r="D228" i="1"/>
  <c r="C228" i="1"/>
  <c r="D227" i="1"/>
  <c r="C227" i="1"/>
  <c r="D226" i="1"/>
  <c r="C226" i="1"/>
  <c r="D225" i="1"/>
  <c r="C225" i="1"/>
  <c r="D224" i="1"/>
  <c r="C224" i="1"/>
  <c r="D223" i="1"/>
  <c r="C223" i="1"/>
  <c r="D222" i="1"/>
  <c r="C222" i="1"/>
  <c r="D221" i="1"/>
  <c r="C221" i="1"/>
  <c r="D219" i="1"/>
  <c r="C219" i="1"/>
  <c r="D218" i="1"/>
  <c r="C218" i="1"/>
  <c r="D217" i="1"/>
  <c r="C217" i="1"/>
  <c r="D216" i="1"/>
  <c r="C216" i="1"/>
  <c r="D215" i="1"/>
  <c r="C215" i="1"/>
  <c r="D214" i="1"/>
  <c r="C214" i="1"/>
  <c r="D213" i="1"/>
  <c r="C213" i="1"/>
  <c r="D212" i="1"/>
  <c r="C212" i="1"/>
  <c r="D211" i="1"/>
  <c r="C211" i="1"/>
  <c r="D210" i="1"/>
  <c r="C210" i="1"/>
  <c r="G210" i="1" s="1"/>
  <c r="D209" i="1"/>
  <c r="C209" i="1"/>
  <c r="D208" i="1"/>
  <c r="C208" i="1"/>
  <c r="D207" i="1"/>
  <c r="C207" i="1"/>
  <c r="D206" i="1"/>
  <c r="C206" i="1"/>
  <c r="D205" i="1"/>
  <c r="C205" i="1"/>
  <c r="G205" i="1" s="1"/>
  <c r="D204" i="1"/>
  <c r="C204" i="1"/>
  <c r="G204" i="1" s="1"/>
  <c r="D203" i="1"/>
  <c r="C203" i="1"/>
  <c r="D202" i="1"/>
  <c r="C202" i="1"/>
  <c r="D201" i="1"/>
  <c r="C201" i="1"/>
  <c r="G201" i="1" s="1"/>
  <c r="D200" i="1"/>
  <c r="C200" i="1"/>
  <c r="G200" i="1" s="1"/>
  <c r="D199" i="1"/>
  <c r="C199" i="1"/>
  <c r="G199" i="1" s="1"/>
  <c r="D198" i="1"/>
  <c r="C198" i="1"/>
  <c r="D197" i="1"/>
  <c r="C197" i="1"/>
  <c r="D196" i="1"/>
  <c r="C196" i="1"/>
  <c r="G196" i="1" s="1"/>
  <c r="D195" i="1"/>
  <c r="C195" i="1"/>
  <c r="D194" i="1"/>
  <c r="C194" i="1"/>
  <c r="G194" i="1" s="1"/>
  <c r="D193" i="1"/>
  <c r="C193"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G180" i="1" s="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C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C120" i="1"/>
  <c r="D119" i="1"/>
  <c r="C119" i="1"/>
  <c r="D118" i="1"/>
  <c r="C118" i="1"/>
  <c r="D117" i="1"/>
  <c r="C117" i="1"/>
  <c r="D116" i="1"/>
  <c r="C116" i="1"/>
  <c r="D115" i="1"/>
  <c r="C115" i="1"/>
  <c r="D114" i="1"/>
  <c r="C114" i="1"/>
  <c r="G114" i="1" s="1"/>
  <c r="D113" i="1"/>
  <c r="C113" i="1"/>
  <c r="D112" i="1"/>
  <c r="C112" i="1"/>
  <c r="G112" i="1" s="1"/>
  <c r="D111" i="1"/>
  <c r="C111" i="1"/>
  <c r="D110" i="1"/>
  <c r="C110" i="1"/>
  <c r="D109" i="1"/>
  <c r="C109" i="1"/>
  <c r="D108"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G70" i="1" s="1"/>
  <c r="D69" i="1"/>
  <c r="C69" i="1"/>
  <c r="G69" i="1" s="1"/>
  <c r="D68" i="1"/>
  <c r="C68" i="1"/>
  <c r="G68" i="1" s="1"/>
  <c r="D67" i="1"/>
  <c r="C67" i="1"/>
  <c r="G67" i="1" s="1"/>
  <c r="D66" i="1"/>
  <c r="C66" i="1"/>
  <c r="G66" i="1" s="1"/>
  <c r="D65" i="1"/>
  <c r="C65" i="1"/>
  <c r="D64" i="1"/>
  <c r="C64" i="1"/>
  <c r="G64" i="1" s="1"/>
  <c r="D63" i="1"/>
  <c r="C63" i="1"/>
  <c r="D62" i="1"/>
  <c r="C62" i="1"/>
  <c r="D61" i="1"/>
  <c r="C61" i="1"/>
  <c r="D60" i="1"/>
  <c r="C60" i="1"/>
  <c r="D59" i="1"/>
  <c r="C59" i="1"/>
  <c r="G59" i="1" s="1"/>
  <c r="D58" i="1"/>
  <c r="C58" i="1"/>
  <c r="G58" i="1" s="1"/>
  <c r="D57" i="1"/>
  <c r="C57" i="1"/>
  <c r="D56" i="1"/>
  <c r="C56" i="1"/>
  <c r="D55" i="1"/>
  <c r="C55" i="1"/>
  <c r="G55" i="1" s="1"/>
  <c r="D54" i="1"/>
  <c r="C54" i="1"/>
  <c r="D53" i="1"/>
  <c r="C53" i="1"/>
  <c r="D52" i="1"/>
  <c r="C52" i="1"/>
  <c r="D51" i="1"/>
  <c r="C51" i="1"/>
  <c r="D50" i="1"/>
  <c r="C50" i="1"/>
  <c r="D49" i="1"/>
  <c r="C49" i="1"/>
  <c r="G49" i="1" s="1"/>
  <c r="D48" i="1"/>
  <c r="C48" i="1"/>
  <c r="D47" i="1"/>
  <c r="C47" i="1"/>
  <c r="G47" i="1" s="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G29" i="1" s="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H10" i="1" s="1"/>
  <c r="C10" i="1"/>
  <c r="D9" i="1"/>
  <c r="H9" i="1" s="1"/>
  <c r="C9" i="1"/>
  <c r="D8" i="1"/>
  <c r="H8" i="1" s="1"/>
  <c r="C8" i="1"/>
  <c r="D7" i="1"/>
  <c r="H7" i="1" s="1"/>
  <c r="C7" i="1"/>
  <c r="D6" i="1"/>
  <c r="H6" i="1" s="1"/>
  <c r="C6" i="1"/>
  <c r="D5" i="1"/>
  <c r="H5" i="1" s="1"/>
  <c r="C5" i="1"/>
  <c r="D4" i="1"/>
  <c r="H4" i="1" s="1"/>
  <c r="C4" i="1"/>
  <c r="C3" i="1"/>
  <c r="H1228" i="1" l="1"/>
  <c r="F115" i="6"/>
  <c r="H1264" i="1"/>
  <c r="H1263" i="1"/>
  <c r="H1241" i="1"/>
  <c r="H1240" i="1"/>
  <c r="H1453" i="1"/>
  <c r="H1454" i="1"/>
  <c r="H1436" i="1"/>
  <c r="E32" i="9"/>
  <c r="B32" i="9" s="1"/>
  <c r="E287" i="9"/>
  <c r="B287" i="9" s="1"/>
  <c r="E293" i="9"/>
  <c r="B293" i="9" s="1"/>
  <c r="E301" i="9"/>
  <c r="B301" i="9" s="1"/>
  <c r="E303" i="9"/>
  <c r="B303" i="9" s="1"/>
  <c r="G1579" i="1"/>
  <c r="G1569" i="1"/>
  <c r="G1549" i="1"/>
  <c r="G1543" i="1"/>
  <c r="G1537" i="1"/>
  <c r="H1500" i="1"/>
  <c r="G1489" i="1"/>
  <c r="G1487" i="1"/>
  <c r="G1485" i="1"/>
  <c r="H1484" i="1"/>
  <c r="G972" i="1"/>
  <c r="G968" i="1"/>
  <c r="G965" i="1"/>
  <c r="G961" i="1"/>
  <c r="G960" i="1"/>
  <c r="G957" i="1"/>
  <c r="G953" i="1"/>
  <c r="G948" i="1"/>
  <c r="G944" i="1"/>
  <c r="G942" i="1"/>
  <c r="G941" i="1"/>
  <c r="G929" i="1"/>
  <c r="G918" i="1"/>
  <c r="G914" i="1"/>
  <c r="G902" i="1"/>
  <c r="G900" i="1"/>
  <c r="G898" i="1"/>
  <c r="G892" i="1"/>
  <c r="G891" i="1"/>
  <c r="G878" i="1"/>
  <c r="G876" i="1"/>
  <c r="G873" i="1"/>
  <c r="G868" i="1"/>
  <c r="G866" i="1"/>
  <c r="G865" i="1"/>
  <c r="G864" i="1"/>
  <c r="G862" i="1"/>
  <c r="G857" i="1"/>
  <c r="G855" i="1"/>
  <c r="G853" i="1"/>
  <c r="G850" i="1"/>
  <c r="G848" i="1"/>
  <c r="G843" i="1"/>
  <c r="G841" i="1"/>
  <c r="G835" i="1"/>
  <c r="G833" i="1"/>
  <c r="G820" i="1"/>
  <c r="G819" i="1"/>
  <c r="G817" i="1"/>
  <c r="G816" i="1"/>
  <c r="G803" i="1"/>
  <c r="G802" i="1"/>
  <c r="G801" i="1"/>
  <c r="G799" i="1"/>
  <c r="G796" i="1"/>
  <c r="G794" i="1"/>
  <c r="G788" i="1"/>
  <c r="G763" i="1"/>
  <c r="G758" i="1"/>
  <c r="G757" i="1"/>
  <c r="G756" i="1"/>
  <c r="G755" i="1"/>
  <c r="G753" i="1"/>
  <c r="G738" i="1"/>
  <c r="G736" i="1"/>
  <c r="G734" i="1"/>
  <c r="G733" i="1"/>
  <c r="G727" i="1"/>
  <c r="G726" i="1"/>
  <c r="G724" i="1"/>
  <c r="G716" i="1"/>
  <c r="G714" i="1"/>
  <c r="G713" i="1"/>
  <c r="G712" i="1"/>
  <c r="G710" i="1"/>
  <c r="G709" i="1"/>
  <c r="G707" i="1"/>
  <c r="G706" i="1"/>
  <c r="G699" i="1"/>
  <c r="G692" i="1"/>
  <c r="G684" i="1"/>
  <c r="G679" i="1"/>
  <c r="G672" i="1"/>
  <c r="G671" i="1"/>
  <c r="G670" i="1"/>
  <c r="G658" i="1"/>
  <c r="G656" i="1"/>
  <c r="G653" i="1"/>
  <c r="G646" i="1"/>
  <c r="G618" i="1"/>
  <c r="G617" i="1"/>
  <c r="G616" i="1"/>
  <c r="G615" i="1"/>
  <c r="G614" i="1"/>
  <c r="G613" i="1"/>
  <c r="G612" i="1"/>
  <c r="G603" i="1"/>
  <c r="G602" i="1"/>
  <c r="G601" i="1"/>
  <c r="E143" i="9"/>
  <c r="B143" i="9" s="1"/>
  <c r="G592" i="1"/>
  <c r="G590" i="1"/>
  <c r="G589" i="1"/>
  <c r="G546" i="1"/>
  <c r="G536" i="1"/>
  <c r="G519" i="1"/>
  <c r="G516" i="1"/>
  <c r="G513" i="1"/>
  <c r="G509" i="1"/>
  <c r="G510" i="1"/>
  <c r="G508" i="1"/>
  <c r="G506" i="1"/>
  <c r="G501" i="1"/>
  <c r="G496" i="1"/>
  <c r="G497" i="1"/>
  <c r="G495" i="1"/>
  <c r="G494" i="1"/>
  <c r="G489" i="1"/>
  <c r="G487" i="1"/>
  <c r="G485" i="1"/>
  <c r="G481" i="1"/>
  <c r="G475" i="1"/>
  <c r="G472" i="1"/>
  <c r="G463" i="1"/>
  <c r="G460" i="1"/>
  <c r="G457" i="1"/>
  <c r="G453" i="1"/>
  <c r="G454" i="1"/>
  <c r="G451" i="1"/>
  <c r="G435" i="1"/>
  <c r="G429" i="1"/>
  <c r="G433" i="1"/>
  <c r="G428" i="1"/>
  <c r="G417" i="1"/>
  <c r="G405" i="1"/>
  <c r="G404" i="1"/>
  <c r="G397" i="1"/>
  <c r="G395" i="1"/>
  <c r="G391" i="1"/>
  <c r="G392" i="1"/>
  <c r="G390" i="1"/>
  <c r="G386" i="1"/>
  <c r="G383" i="1"/>
  <c r="G382" i="1"/>
  <c r="G379" i="1"/>
  <c r="G370" i="1"/>
  <c r="G368" i="1"/>
  <c r="G366" i="1"/>
  <c r="G363" i="1"/>
  <c r="G359" i="1"/>
  <c r="G361" i="1"/>
  <c r="G360" i="1"/>
  <c r="G357" i="1"/>
  <c r="G356" i="1"/>
  <c r="G355" i="1"/>
  <c r="G354" i="1"/>
  <c r="G351" i="1"/>
  <c r="G347" i="1"/>
  <c r="E351" i="4"/>
  <c r="D346" i="1" s="1"/>
  <c r="G343" i="1"/>
  <c r="G339" i="1"/>
  <c r="G340" i="1"/>
  <c r="G334" i="1"/>
  <c r="G331" i="1"/>
  <c r="G326" i="1"/>
  <c r="G325" i="1"/>
  <c r="G321" i="1"/>
  <c r="G311" i="1"/>
  <c r="G305" i="1"/>
  <c r="G304" i="1"/>
  <c r="G303" i="1"/>
  <c r="G302" i="1"/>
  <c r="G299" i="1"/>
  <c r="G300" i="1"/>
  <c r="G297" i="1"/>
  <c r="E299" i="4"/>
  <c r="D294" i="1" s="1"/>
  <c r="G289" i="1"/>
  <c r="G411" i="1"/>
  <c r="G280" i="1"/>
  <c r="G277" i="1"/>
  <c r="G276" i="1"/>
  <c r="G269" i="1"/>
  <c r="G264" i="1"/>
  <c r="G260" i="1"/>
  <c r="G258" i="1"/>
  <c r="G257" i="1"/>
  <c r="G256" i="1"/>
  <c r="G252" i="1"/>
  <c r="G249" i="1"/>
  <c r="E252" i="4"/>
  <c r="D248" i="1" s="1"/>
  <c r="G243" i="1"/>
  <c r="G242" i="1"/>
  <c r="G239" i="1"/>
  <c r="G236" i="1"/>
  <c r="G232" i="1"/>
  <c r="G233" i="1"/>
  <c r="G227" i="1"/>
  <c r="G228" i="1"/>
  <c r="G224" i="1"/>
  <c r="G221" i="1"/>
  <c r="G219" i="1"/>
  <c r="G215" i="1"/>
  <c r="G211" i="1"/>
  <c r="G212" i="1"/>
  <c r="G209" i="1"/>
  <c r="G206" i="1"/>
  <c r="G198" i="1"/>
  <c r="E196" i="4"/>
  <c r="D192" i="1" s="1"/>
  <c r="G195" i="1"/>
  <c r="G186" i="1"/>
  <c r="G185" i="1"/>
  <c r="G179" i="1"/>
  <c r="E152" i="4"/>
  <c r="D148" i="1" s="1"/>
  <c r="G146" i="1"/>
  <c r="G135" i="1"/>
  <c r="G136" i="1"/>
  <c r="G134" i="1"/>
  <c r="G129" i="1"/>
  <c r="G130" i="1"/>
  <c r="G126" i="1"/>
  <c r="G116" i="1"/>
  <c r="G108" i="1"/>
  <c r="G94" i="1"/>
  <c r="G86" i="1"/>
  <c r="E82" i="4"/>
  <c r="D78" i="1" s="1"/>
  <c r="H78" i="1" s="1"/>
  <c r="G77" i="1"/>
  <c r="G72" i="1"/>
  <c r="G71" i="1"/>
  <c r="G65" i="1"/>
  <c r="G61" i="1"/>
  <c r="G60" i="1"/>
  <c r="G57" i="1"/>
  <c r="G56" i="1"/>
  <c r="G52" i="1"/>
  <c r="G50" i="1"/>
  <c r="G48" i="1"/>
  <c r="G40" i="1"/>
  <c r="G41" i="1"/>
  <c r="G33" i="1"/>
  <c r="G25" i="1"/>
  <c r="G19" i="1"/>
  <c r="G17" i="1"/>
  <c r="G15" i="1"/>
  <c r="G13" i="1"/>
  <c r="H1297" i="1"/>
  <c r="H1293" i="1"/>
  <c r="H1292" i="1"/>
  <c r="H1287" i="1"/>
  <c r="H1284" i="1"/>
  <c r="H1283" i="1"/>
  <c r="H1282" i="1"/>
  <c r="H1279" i="1"/>
  <c r="H1278" i="1"/>
  <c r="H1275" i="1"/>
  <c r="H1274" i="1"/>
  <c r="H1262" i="1"/>
  <c r="H1258" i="1"/>
  <c r="H1256" i="1"/>
  <c r="H1254" i="1"/>
  <c r="H1249" i="1"/>
  <c r="H1246" i="1"/>
  <c r="H1244" i="1"/>
  <c r="H1237" i="1"/>
  <c r="H1233" i="1"/>
  <c r="H1232" i="1"/>
  <c r="H1231" i="1"/>
  <c r="H1230" i="1"/>
  <c r="E245" i="5"/>
  <c r="D1222" i="1" s="1"/>
  <c r="H1225" i="1"/>
  <c r="H1221" i="1"/>
  <c r="H1220" i="1"/>
  <c r="H1217" i="1"/>
  <c r="H1212" i="1"/>
  <c r="H1205" i="1"/>
  <c r="H1200" i="1"/>
  <c r="H1196" i="1"/>
  <c r="H1194" i="1"/>
  <c r="H1193" i="1"/>
  <c r="H1190" i="1"/>
  <c r="H1181" i="1"/>
  <c r="H1179" i="1"/>
  <c r="H1178" i="1"/>
  <c r="H1177" i="1"/>
  <c r="H1176" i="1"/>
  <c r="H1174" i="1"/>
  <c r="H1172" i="1"/>
  <c r="H1170" i="1"/>
  <c r="H1164" i="1"/>
  <c r="H1162" i="1"/>
  <c r="H1158" i="1"/>
  <c r="H1151" i="1"/>
  <c r="H1150" i="1"/>
  <c r="H1148" i="1"/>
  <c r="H1149" i="1"/>
  <c r="H1147" i="1"/>
  <c r="H1142" i="1"/>
  <c r="H1146" i="1"/>
  <c r="H1144" i="1"/>
  <c r="H1143" i="1"/>
  <c r="H1140" i="1"/>
  <c r="H1139" i="1"/>
  <c r="H1136" i="1"/>
  <c r="H1132" i="1"/>
  <c r="H1130" i="1"/>
  <c r="H1128" i="1"/>
  <c r="H1125" i="1"/>
  <c r="H1123" i="1"/>
  <c r="H1122" i="1"/>
  <c r="H1121" i="1"/>
  <c r="H1119" i="1"/>
  <c r="H1118" i="1"/>
  <c r="H1116" i="1"/>
  <c r="H1115" i="1"/>
  <c r="H1111" i="1"/>
  <c r="H1110" i="1"/>
  <c r="H1109" i="1"/>
  <c r="H1108" i="1"/>
  <c r="H1107" i="1"/>
  <c r="H1106" i="1"/>
  <c r="H1105" i="1"/>
  <c r="H1103" i="1"/>
  <c r="H1102" i="1"/>
  <c r="H1101" i="1"/>
  <c r="H1100" i="1"/>
  <c r="H1099" i="1"/>
  <c r="H1098" i="1"/>
  <c r="H1094" i="1"/>
  <c r="H1093" i="1"/>
  <c r="H1092" i="1"/>
  <c r="H1091" i="1"/>
  <c r="H1089" i="1"/>
  <c r="H1088" i="1"/>
  <c r="H1087" i="1"/>
  <c r="H1086" i="1"/>
  <c r="G1081" i="1"/>
  <c r="G1079" i="1"/>
  <c r="G1075" i="1"/>
  <c r="G1073" i="1"/>
  <c r="G1071" i="1"/>
  <c r="G1069" i="1"/>
  <c r="G1067" i="1"/>
  <c r="G1055" i="1"/>
  <c r="G1049" i="1"/>
  <c r="G1027" i="1"/>
  <c r="G1021" i="1"/>
  <c r="G1008" i="1"/>
  <c r="G1006" i="1"/>
  <c r="G1004" i="1"/>
  <c r="G1003" i="1"/>
  <c r="G1002" i="1"/>
  <c r="G992" i="1"/>
  <c r="E27" i="9"/>
  <c r="B27" i="9" s="1"/>
  <c r="E33" i="9"/>
  <c r="B33" i="9" s="1"/>
  <c r="E286" i="9"/>
  <c r="B286" i="9" s="1"/>
  <c r="E288" i="9"/>
  <c r="B288" i="9" s="1"/>
  <c r="E294" i="9"/>
  <c r="B294" i="9" s="1"/>
  <c r="E296" i="9"/>
  <c r="B296" i="9" s="1"/>
  <c r="E298" i="9"/>
  <c r="B298" i="9" s="1"/>
  <c r="E300" i="9"/>
  <c r="B300" i="9" s="1"/>
  <c r="G1577" i="1"/>
  <c r="G1575" i="1"/>
  <c r="G1573" i="1"/>
  <c r="G1571" i="1"/>
  <c r="G1565" i="1"/>
  <c r="G1567" i="1"/>
  <c r="G1563" i="1"/>
  <c r="G1561" i="1"/>
  <c r="G1559" i="1"/>
  <c r="G1557" i="1"/>
  <c r="G1555" i="1"/>
  <c r="G1553" i="1"/>
  <c r="G1551" i="1"/>
  <c r="G1547" i="1"/>
  <c r="G1545" i="1"/>
  <c r="G1541" i="1"/>
  <c r="G1539" i="1"/>
  <c r="G1535" i="1"/>
  <c r="G1533" i="1"/>
  <c r="G1531" i="1"/>
  <c r="D49" i="8"/>
  <c r="C1524" i="1" s="1"/>
  <c r="G1524" i="1" s="1"/>
  <c r="G1529" i="1"/>
  <c r="G1527" i="1"/>
  <c r="G1525" i="1"/>
  <c r="D43" i="8"/>
  <c r="C1518" i="1" s="1"/>
  <c r="G1523" i="1"/>
  <c r="G1519" i="1"/>
  <c r="G1521" i="1"/>
  <c r="I35" i="3"/>
  <c r="H1516" i="1"/>
  <c r="G1515" i="1"/>
  <c r="H1514" i="1"/>
  <c r="G1513" i="1"/>
  <c r="G1511" i="1"/>
  <c r="H1512" i="1"/>
  <c r="D24" i="8"/>
  <c r="C1499" i="1" s="1"/>
  <c r="H1499" i="1" s="1"/>
  <c r="H1510" i="1"/>
  <c r="G1509" i="1"/>
  <c r="H1508" i="1"/>
  <c r="G1507" i="1"/>
  <c r="H1506" i="1"/>
  <c r="G1505" i="1"/>
  <c r="H1504" i="1"/>
  <c r="G1503" i="1"/>
  <c r="G1501" i="1"/>
  <c r="H1502" i="1"/>
  <c r="H1498" i="1"/>
  <c r="G1497" i="1"/>
  <c r="H1496" i="1"/>
  <c r="G1495" i="1"/>
  <c r="D6" i="8"/>
  <c r="C1481" i="1" s="1"/>
  <c r="H1481" i="1" s="1"/>
  <c r="G1493" i="1"/>
  <c r="H1494" i="1"/>
  <c r="H1492" i="1"/>
  <c r="G1491" i="1"/>
  <c r="H1490" i="1"/>
  <c r="H1488" i="1"/>
  <c r="H1486" i="1"/>
  <c r="G1481" i="1"/>
  <c r="G1483" i="1"/>
  <c r="G983" i="1"/>
  <c r="G982" i="1"/>
  <c r="G980" i="1"/>
  <c r="G979" i="1"/>
  <c r="G978" i="1"/>
  <c r="G977" i="1"/>
  <c r="G976" i="1"/>
  <c r="G975" i="1"/>
  <c r="G974" i="1"/>
  <c r="G973" i="1"/>
  <c r="G971" i="1"/>
  <c r="G969" i="1"/>
  <c r="G967" i="1"/>
  <c r="G966" i="1"/>
  <c r="G963" i="1"/>
  <c r="G962" i="1"/>
  <c r="G959" i="1"/>
  <c r="G958" i="1"/>
  <c r="G956" i="1"/>
  <c r="G955" i="1"/>
  <c r="G954" i="1"/>
  <c r="G952" i="1"/>
  <c r="G951" i="1"/>
  <c r="G947" i="1"/>
  <c r="G939" i="1"/>
  <c r="G938" i="1"/>
  <c r="G936" i="1"/>
  <c r="G935" i="1"/>
  <c r="G934" i="1"/>
  <c r="G930" i="1"/>
  <c r="G928" i="1"/>
  <c r="G926" i="1"/>
  <c r="G924" i="1"/>
  <c r="G922" i="1"/>
  <c r="G921" i="1"/>
  <c r="G920" i="1"/>
  <c r="G919" i="1"/>
  <c r="G917" i="1"/>
  <c r="G916" i="1"/>
  <c r="G915" i="1"/>
  <c r="G913" i="1"/>
  <c r="G912" i="1"/>
  <c r="G911" i="1"/>
  <c r="G910" i="1"/>
  <c r="G909" i="1"/>
  <c r="G908" i="1"/>
  <c r="G907" i="1"/>
  <c r="G905" i="1"/>
  <c r="G904" i="1"/>
  <c r="G903" i="1"/>
  <c r="G899" i="1"/>
  <c r="G897" i="1"/>
  <c r="G896" i="1"/>
  <c r="G895" i="1"/>
  <c r="G894" i="1"/>
  <c r="G890" i="1"/>
  <c r="G888" i="1"/>
  <c r="G886" i="1"/>
  <c r="G884" i="1"/>
  <c r="G883" i="1"/>
  <c r="G882" i="1"/>
  <c r="G880" i="1"/>
  <c r="G879" i="1"/>
  <c r="G877" i="1"/>
  <c r="G875" i="1"/>
  <c r="G871" i="1"/>
  <c r="G863" i="1"/>
  <c r="G861" i="1"/>
  <c r="G860" i="1"/>
  <c r="G859" i="1"/>
  <c r="G858" i="1"/>
  <c r="G856" i="1"/>
  <c r="G852" i="1"/>
  <c r="G847" i="1"/>
  <c r="G844" i="1"/>
  <c r="G840" i="1"/>
  <c r="G838" i="1"/>
  <c r="G836" i="1"/>
  <c r="G834" i="1"/>
  <c r="G832" i="1"/>
  <c r="G831" i="1"/>
  <c r="G830" i="1"/>
  <c r="G829" i="1"/>
  <c r="G828" i="1"/>
  <c r="G827" i="1"/>
  <c r="G826" i="1"/>
  <c r="G824" i="1"/>
  <c r="G823" i="1"/>
  <c r="G814" i="1"/>
  <c r="G813" i="1"/>
  <c r="G812" i="1"/>
  <c r="G811" i="1"/>
  <c r="G810" i="1"/>
  <c r="G807" i="1"/>
  <c r="G806" i="1"/>
  <c r="G805" i="1"/>
  <c r="G797" i="1"/>
  <c r="G795" i="1"/>
  <c r="G791" i="1"/>
  <c r="G789" i="1"/>
  <c r="G786" i="1"/>
  <c r="G785" i="1"/>
  <c r="G783" i="1"/>
  <c r="G782" i="1"/>
  <c r="G781" i="1"/>
  <c r="G777" i="1"/>
  <c r="G775" i="1"/>
  <c r="G774" i="1"/>
  <c r="G773" i="1"/>
  <c r="G771" i="1"/>
  <c r="G770" i="1"/>
  <c r="G769" i="1"/>
  <c r="G768" i="1"/>
  <c r="G767" i="1"/>
  <c r="G766" i="1"/>
  <c r="G765" i="1"/>
  <c r="G761" i="1"/>
  <c r="G760" i="1"/>
  <c r="G759" i="1"/>
  <c r="G754" i="1"/>
  <c r="G752" i="1"/>
  <c r="G750" i="1"/>
  <c r="G748" i="1"/>
  <c r="G747" i="1"/>
  <c r="G746" i="1"/>
  <c r="G745" i="1"/>
  <c r="G744" i="1"/>
  <c r="G743" i="1"/>
  <c r="G742" i="1"/>
  <c r="G741" i="1"/>
  <c r="G740" i="1"/>
  <c r="G739" i="1"/>
  <c r="G737" i="1"/>
  <c r="G735" i="1"/>
  <c r="G732" i="1"/>
  <c r="G731" i="1"/>
  <c r="G730" i="1"/>
  <c r="G729" i="1"/>
  <c r="G728" i="1"/>
  <c r="G725" i="1"/>
  <c r="G722" i="1"/>
  <c r="G720" i="1"/>
  <c r="G719" i="1"/>
  <c r="G717" i="1"/>
  <c r="G708" i="1"/>
  <c r="G705" i="1"/>
  <c r="G704" i="1"/>
  <c r="G702" i="1"/>
  <c r="G701" i="1"/>
  <c r="G697" i="1"/>
  <c r="G696" i="1"/>
  <c r="G695" i="1"/>
  <c r="G691" i="1"/>
  <c r="G690" i="1"/>
  <c r="G689" i="1"/>
  <c r="G687" i="1"/>
  <c r="G686" i="1"/>
  <c r="G685" i="1"/>
  <c r="G683" i="1"/>
  <c r="G681" i="1"/>
  <c r="G680" i="1"/>
  <c r="G678" i="1"/>
  <c r="G676" i="1"/>
  <c r="G675" i="1"/>
  <c r="G668" i="1"/>
  <c r="G666" i="1"/>
  <c r="G665" i="1"/>
  <c r="G664" i="1"/>
  <c r="G663" i="1"/>
  <c r="G662" i="1"/>
  <c r="G661" i="1"/>
  <c r="G660" i="1"/>
  <c r="G659" i="1"/>
  <c r="G657" i="1"/>
  <c r="G655" i="1"/>
  <c r="G654" i="1"/>
  <c r="G651" i="1"/>
  <c r="G650" i="1"/>
  <c r="G648" i="1"/>
  <c r="E275" i="9"/>
  <c r="B275" i="9" s="1"/>
  <c r="G644" i="1"/>
  <c r="G643" i="1"/>
  <c r="G642" i="1"/>
  <c r="G645" i="1"/>
  <c r="G641" i="1"/>
  <c r="G632" i="1"/>
  <c r="G631" i="1"/>
  <c r="G628" i="1"/>
  <c r="G626" i="1"/>
  <c r="G625" i="1"/>
  <c r="G623" i="1"/>
  <c r="G624" i="1"/>
  <c r="G622" i="1"/>
  <c r="G619" i="1"/>
  <c r="G620" i="1"/>
  <c r="G621" i="1"/>
  <c r="G611" i="1"/>
  <c r="G610" i="1"/>
  <c r="F270" i="9"/>
  <c r="B270" i="9" s="1"/>
  <c r="G606" i="1"/>
  <c r="F268" i="9"/>
  <c r="B268" i="9" s="1"/>
  <c r="F266" i="9"/>
  <c r="F264" i="9"/>
  <c r="G599" i="1"/>
  <c r="G600" i="1"/>
  <c r="G597" i="1"/>
  <c r="F262" i="9"/>
  <c r="B262" i="9" s="1"/>
  <c r="G596" i="1"/>
  <c r="G593" i="1"/>
  <c r="F260" i="9"/>
  <c r="B260" i="9" s="1"/>
  <c r="F258" i="9"/>
  <c r="G588" i="1"/>
  <c r="G586" i="1"/>
  <c r="G584" i="1"/>
  <c r="G585" i="1"/>
  <c r="G583" i="1"/>
  <c r="G581" i="1"/>
  <c r="G582" i="1"/>
  <c r="G579" i="1"/>
  <c r="G580" i="1"/>
  <c r="G578" i="1"/>
  <c r="G577" i="1"/>
  <c r="G574" i="1"/>
  <c r="G575" i="1"/>
  <c r="G576" i="1"/>
  <c r="G573" i="1"/>
  <c r="G571" i="1"/>
  <c r="G572" i="1"/>
  <c r="G570" i="1"/>
  <c r="G568" i="1"/>
  <c r="G569" i="1"/>
  <c r="G567" i="1"/>
  <c r="G565" i="1"/>
  <c r="G566" i="1"/>
  <c r="G564" i="1"/>
  <c r="G562" i="1"/>
  <c r="G563" i="1"/>
  <c r="G560" i="1"/>
  <c r="G559" i="1"/>
  <c r="G557" i="1"/>
  <c r="G558" i="1"/>
  <c r="G556" i="1"/>
  <c r="G554" i="1"/>
  <c r="G552" i="1"/>
  <c r="G551" i="1"/>
  <c r="G549" i="1"/>
  <c r="G550" i="1"/>
  <c r="G548" i="1"/>
  <c r="G547" i="1"/>
  <c r="G544" i="1"/>
  <c r="G545" i="1"/>
  <c r="G543" i="1"/>
  <c r="G542" i="1"/>
  <c r="G541" i="1"/>
  <c r="F256" i="9"/>
  <c r="F254" i="9"/>
  <c r="B254" i="9" s="1"/>
  <c r="G537" i="1"/>
  <c r="F252" i="9"/>
  <c r="B252" i="9" s="1"/>
  <c r="G529" i="1"/>
  <c r="F250" i="9"/>
  <c r="G528" i="1"/>
  <c r="G524" i="1"/>
  <c r="G526" i="1"/>
  <c r="G525" i="1"/>
  <c r="G521" i="1"/>
  <c r="G518" i="1"/>
  <c r="G517" i="1"/>
  <c r="G515" i="1"/>
  <c r="G514" i="1"/>
  <c r="G512" i="1"/>
  <c r="G511" i="1"/>
  <c r="G504" i="1"/>
  <c r="G502" i="1"/>
  <c r="G500" i="1"/>
  <c r="F248" i="9"/>
  <c r="F246" i="9"/>
  <c r="B246" i="9" s="1"/>
  <c r="F244" i="9"/>
  <c r="B244" i="9" s="1"/>
  <c r="G493" i="1"/>
  <c r="F242" i="9"/>
  <c r="B242" i="9" s="1"/>
  <c r="G490" i="1"/>
  <c r="F240" i="9"/>
  <c r="B240" i="9" s="1"/>
  <c r="F239" i="9"/>
  <c r="F237" i="9"/>
  <c r="F235" i="9"/>
  <c r="B235" i="9" s="1"/>
  <c r="G477" i="1"/>
  <c r="G476" i="1"/>
  <c r="G474" i="1"/>
  <c r="G473" i="1"/>
  <c r="G471" i="1"/>
  <c r="G470" i="1"/>
  <c r="G469" i="1"/>
  <c r="G467" i="1"/>
  <c r="G468" i="1"/>
  <c r="E472" i="4"/>
  <c r="D466" i="1" s="1"/>
  <c r="G466" i="1" s="1"/>
  <c r="G465" i="1"/>
  <c r="G462" i="1"/>
  <c r="G461" i="1"/>
  <c r="G459" i="1"/>
  <c r="G458" i="1"/>
  <c r="G456" i="1"/>
  <c r="G455" i="1"/>
  <c r="G443" i="1"/>
  <c r="G440" i="1"/>
  <c r="G439" i="1"/>
  <c r="G434" i="1"/>
  <c r="F233" i="9"/>
  <c r="F231" i="9"/>
  <c r="F229" i="9"/>
  <c r="G423" i="1"/>
  <c r="G422" i="1"/>
  <c r="F227" i="9"/>
  <c r="G420" i="1"/>
  <c r="G419" i="1"/>
  <c r="G418" i="1"/>
  <c r="G415" i="1"/>
  <c r="E420" i="4"/>
  <c r="D414" i="1" s="1"/>
  <c r="D416" i="1"/>
  <c r="H416" i="1" s="1"/>
  <c r="G406" i="1"/>
  <c r="G412" i="1"/>
  <c r="G401" i="1"/>
  <c r="G400" i="1"/>
  <c r="F402" i="4"/>
  <c r="G399" i="1"/>
  <c r="G398" i="1"/>
  <c r="G396" i="1"/>
  <c r="G394" i="1"/>
  <c r="G393" i="1"/>
  <c r="G389" i="1"/>
  <c r="G388" i="1"/>
  <c r="G387" i="1"/>
  <c r="G385" i="1"/>
  <c r="G384" i="1"/>
  <c r="G381" i="1"/>
  <c r="G378" i="1"/>
  <c r="G380" i="1"/>
  <c r="F383" i="4"/>
  <c r="G377" i="1"/>
  <c r="G373" i="1"/>
  <c r="G376" i="1"/>
  <c r="G374" i="1"/>
  <c r="G364" i="1"/>
  <c r="G372" i="1"/>
  <c r="G371" i="1"/>
  <c r="G369" i="1"/>
  <c r="G367" i="1"/>
  <c r="G365" i="1"/>
  <c r="G362" i="1"/>
  <c r="E363" i="4"/>
  <c r="D358" i="1" s="1"/>
  <c r="G358" i="1" s="1"/>
  <c r="G346" i="1"/>
  <c r="G353" i="1"/>
  <c r="G352" i="1"/>
  <c r="G350" i="1"/>
  <c r="G349" i="1"/>
  <c r="G348" i="1"/>
  <c r="G344" i="1"/>
  <c r="G342" i="1"/>
  <c r="G341" i="1"/>
  <c r="G338" i="1"/>
  <c r="G337" i="1"/>
  <c r="G336" i="1"/>
  <c r="G335" i="1"/>
  <c r="G333" i="1"/>
  <c r="G332" i="1"/>
  <c r="G330" i="1"/>
  <c r="G329" i="1"/>
  <c r="G328" i="1"/>
  <c r="G327" i="1"/>
  <c r="G324" i="1"/>
  <c r="G323" i="1"/>
  <c r="G322" i="1"/>
  <c r="G320" i="1"/>
  <c r="G319" i="1"/>
  <c r="G318" i="1"/>
  <c r="G317" i="1"/>
  <c r="G316" i="1"/>
  <c r="G315" i="1"/>
  <c r="G312" i="1"/>
  <c r="G314" i="1"/>
  <c r="G313" i="1"/>
  <c r="G310" i="1"/>
  <c r="G309" i="1"/>
  <c r="G307" i="1"/>
  <c r="G308" i="1"/>
  <c r="E311" i="4"/>
  <c r="D306" i="1" s="1"/>
  <c r="G306" i="1" s="1"/>
  <c r="G301" i="1"/>
  <c r="G298" i="1"/>
  <c r="G294" i="1"/>
  <c r="G295" i="1"/>
  <c r="G296" i="1"/>
  <c r="G292" i="1"/>
  <c r="G413" i="1"/>
  <c r="F418" i="4"/>
  <c r="E644" i="4"/>
  <c r="D638" i="1" s="1"/>
  <c r="G275" i="1"/>
  <c r="G279" i="1"/>
  <c r="G278" i="1"/>
  <c r="G274" i="1"/>
  <c r="G273" i="1"/>
  <c r="G272" i="1"/>
  <c r="G271" i="1"/>
  <c r="G270" i="1"/>
  <c r="G268" i="1"/>
  <c r="G267" i="1"/>
  <c r="E263" i="4"/>
  <c r="D259" i="1" s="1"/>
  <c r="G259" i="1" s="1"/>
  <c r="G266" i="1"/>
  <c r="G265" i="1"/>
  <c r="G263" i="1"/>
  <c r="G262" i="1"/>
  <c r="G261" i="1"/>
  <c r="G248" i="1"/>
  <c r="G254" i="1"/>
  <c r="G251" i="1"/>
  <c r="G250" i="1"/>
  <c r="G247" i="1"/>
  <c r="G246" i="1"/>
  <c r="G245" i="1"/>
  <c r="G244" i="1"/>
  <c r="E224" i="4"/>
  <c r="D220" i="1" s="1"/>
  <c r="G238" i="1"/>
  <c r="G237" i="1"/>
  <c r="G235" i="1"/>
  <c r="G234" i="1"/>
  <c r="G231" i="1"/>
  <c r="G226" i="1"/>
  <c r="G225" i="1"/>
  <c r="G223" i="1"/>
  <c r="G222" i="1"/>
  <c r="G218" i="1"/>
  <c r="G217" i="1"/>
  <c r="G216" i="1"/>
  <c r="G214" i="1"/>
  <c r="G213" i="1"/>
  <c r="F225" i="9"/>
  <c r="G192" i="1"/>
  <c r="G208" i="1"/>
  <c r="G207" i="1"/>
  <c r="G203" i="1"/>
  <c r="G202" i="1"/>
  <c r="G193" i="1"/>
  <c r="G197" i="1"/>
  <c r="G191" i="1"/>
  <c r="G190" i="1"/>
  <c r="G189" i="1"/>
  <c r="G188" i="1"/>
  <c r="G184" i="1"/>
  <c r="G187" i="1"/>
  <c r="F223" i="9"/>
  <c r="G183" i="1"/>
  <c r="G182" i="1"/>
  <c r="F221" i="9"/>
  <c r="B221" i="9" s="1"/>
  <c r="G181" i="1"/>
  <c r="F219" i="9"/>
  <c r="G178" i="1"/>
  <c r="G177" i="1"/>
  <c r="G176" i="1"/>
  <c r="G173" i="1"/>
  <c r="G175" i="1"/>
  <c r="F177" i="4"/>
  <c r="G174" i="1"/>
  <c r="G172" i="1"/>
  <c r="G171" i="1"/>
  <c r="G170" i="1"/>
  <c r="G169" i="1"/>
  <c r="G168" i="1"/>
  <c r="G165" i="1"/>
  <c r="G167" i="1"/>
  <c r="G166" i="1"/>
  <c r="G160" i="1"/>
  <c r="G164" i="1"/>
  <c r="G163" i="1"/>
  <c r="G162" i="1"/>
  <c r="F164" i="4"/>
  <c r="G161" i="1"/>
  <c r="G158" i="1"/>
  <c r="G155" i="1"/>
  <c r="G157" i="1"/>
  <c r="F159" i="4"/>
  <c r="G156" i="1"/>
  <c r="G154" i="1"/>
  <c r="G148" i="1"/>
  <c r="G149" i="1"/>
  <c r="G153" i="1"/>
  <c r="G152" i="1"/>
  <c r="G151" i="1"/>
  <c r="G150" i="1"/>
  <c r="G145" i="1"/>
  <c r="G144" i="1"/>
  <c r="G143" i="1"/>
  <c r="G142" i="1"/>
  <c r="G141" i="1"/>
  <c r="G140" i="1"/>
  <c r="G139" i="1"/>
  <c r="G138" i="1"/>
  <c r="G137" i="1"/>
  <c r="G133" i="1"/>
  <c r="G132" i="1"/>
  <c r="G131" i="1"/>
  <c r="G128" i="1"/>
  <c r="G127" i="1"/>
  <c r="G124" i="1"/>
  <c r="G125" i="1"/>
  <c r="G123" i="1"/>
  <c r="E124" i="4"/>
  <c r="D120" i="1" s="1"/>
  <c r="G120" i="1" s="1"/>
  <c r="G121" i="1"/>
  <c r="G122" i="1"/>
  <c r="G119" i="1"/>
  <c r="G118" i="1"/>
  <c r="G117" i="1"/>
  <c r="G115" i="1"/>
  <c r="G113" i="1"/>
  <c r="F217" i="9"/>
  <c r="B217" i="9" s="1"/>
  <c r="G111" i="1"/>
  <c r="G110" i="1"/>
  <c r="G109" i="1"/>
  <c r="G107" i="1"/>
  <c r="G106" i="1"/>
  <c r="G105" i="1"/>
  <c r="G103" i="1"/>
  <c r="G104" i="1"/>
  <c r="E106" i="4"/>
  <c r="D102" i="1" s="1"/>
  <c r="G102" i="1" s="1"/>
  <c r="G101" i="1"/>
  <c r="G100" i="1"/>
  <c r="G99" i="1"/>
  <c r="G98" i="1"/>
  <c r="G97" i="1"/>
  <c r="G96" i="1"/>
  <c r="G95" i="1"/>
  <c r="G93" i="1"/>
  <c r="G92" i="1"/>
  <c r="G91" i="1"/>
  <c r="G90" i="1"/>
  <c r="G78" i="1"/>
  <c r="G87" i="1"/>
  <c r="G89" i="1"/>
  <c r="G88" i="1"/>
  <c r="G85" i="1"/>
  <c r="G79" i="1"/>
  <c r="G84" i="1"/>
  <c r="G83" i="1"/>
  <c r="G82" i="1"/>
  <c r="G81" i="1"/>
  <c r="G80" i="1"/>
  <c r="G76" i="1"/>
  <c r="G73" i="1"/>
  <c r="G75" i="1"/>
  <c r="F77" i="4"/>
  <c r="G74" i="1"/>
  <c r="F68" i="4"/>
  <c r="G63" i="1"/>
  <c r="G62" i="1"/>
  <c r="G54" i="1"/>
  <c r="G53" i="1"/>
  <c r="G51" i="1"/>
  <c r="E50" i="4"/>
  <c r="D46" i="1" s="1"/>
  <c r="G45" i="1"/>
  <c r="G44" i="1"/>
  <c r="G43" i="1"/>
  <c r="G42" i="1"/>
  <c r="G36" i="1"/>
  <c r="G39" i="1"/>
  <c r="G38" i="1"/>
  <c r="G37" i="1"/>
  <c r="G35" i="1"/>
  <c r="G34" i="1"/>
  <c r="G32" i="1"/>
  <c r="G31" i="1"/>
  <c r="G30" i="1"/>
  <c r="F215" i="9"/>
  <c r="B215" i="9" s="1"/>
  <c r="G28" i="1"/>
  <c r="G27" i="1"/>
  <c r="G26" i="1"/>
  <c r="G24" i="1"/>
  <c r="G23" i="1"/>
  <c r="G22" i="1"/>
  <c r="G21" i="1"/>
  <c r="G20" i="1"/>
  <c r="G18" i="1"/>
  <c r="G16" i="1"/>
  <c r="G14" i="1"/>
  <c r="G12" i="1"/>
  <c r="G11" i="1"/>
  <c r="G10" i="1"/>
  <c r="G9" i="1"/>
  <c r="G8" i="1"/>
  <c r="G7" i="1"/>
  <c r="G6" i="1"/>
  <c r="G4" i="1"/>
  <c r="G5" i="1"/>
  <c r="H1298" i="1"/>
  <c r="H1295" i="1"/>
  <c r="H1294" i="1"/>
  <c r="H1291" i="1"/>
  <c r="H1290" i="1"/>
  <c r="H1289" i="1"/>
  <c r="H1288" i="1"/>
  <c r="H1286" i="1"/>
  <c r="H1280" i="1"/>
  <c r="H1276" i="1"/>
  <c r="H1271" i="1"/>
  <c r="H1257" i="1"/>
  <c r="H1255" i="1"/>
  <c r="H1253" i="1"/>
  <c r="H1252" i="1"/>
  <c r="H1251" i="1"/>
  <c r="H1248" i="1"/>
  <c r="H1247" i="1"/>
  <c r="H1245" i="1"/>
  <c r="F250" i="5"/>
  <c r="E237" i="5"/>
  <c r="H1223" i="1"/>
  <c r="H1224" i="1"/>
  <c r="F239" i="5"/>
  <c r="H1163" i="1"/>
  <c r="H1161" i="1"/>
  <c r="F180" i="5"/>
  <c r="F170" i="5"/>
  <c r="H1141" i="1"/>
  <c r="H1137" i="1"/>
  <c r="H1135" i="1"/>
  <c r="H1133" i="1"/>
  <c r="H1131" i="1"/>
  <c r="H1127" i="1"/>
  <c r="H1129" i="1"/>
  <c r="H1126" i="1"/>
  <c r="E291" i="9"/>
  <c r="B291" i="9" s="1"/>
  <c r="H1113" i="1"/>
  <c r="H1117" i="1"/>
  <c r="H1090" i="1"/>
  <c r="H290" i="9"/>
  <c r="H1084" i="1"/>
  <c r="H1085" i="1"/>
  <c r="G1082" i="1"/>
  <c r="G1080" i="1"/>
  <c r="G1078" i="1"/>
  <c r="G1077" i="1"/>
  <c r="G1076" i="1"/>
  <c r="G1074" i="1"/>
  <c r="G1072" i="1"/>
  <c r="G1070" i="1"/>
  <c r="G1068" i="1"/>
  <c r="G1066" i="1"/>
  <c r="G1064" i="1"/>
  <c r="G1063" i="1"/>
  <c r="G1062" i="1"/>
  <c r="G1061" i="1"/>
  <c r="G1060" i="1"/>
  <c r="G1059" i="1"/>
  <c r="G1057" i="1"/>
  <c r="G1058" i="1"/>
  <c r="G1054" i="1"/>
  <c r="G1053" i="1"/>
  <c r="G1052" i="1"/>
  <c r="G1051" i="1"/>
  <c r="G1050" i="1"/>
  <c r="G1047" i="1"/>
  <c r="G1048" i="1"/>
  <c r="G1045" i="1"/>
  <c r="G1044" i="1"/>
  <c r="G1043" i="1"/>
  <c r="G1041" i="1"/>
  <c r="G1042" i="1"/>
  <c r="G1040" i="1"/>
  <c r="G1039" i="1"/>
  <c r="G1038" i="1"/>
  <c r="G1037" i="1"/>
  <c r="G1036" i="1"/>
  <c r="G1034" i="1"/>
  <c r="G1035" i="1"/>
  <c r="G1033" i="1"/>
  <c r="G1032" i="1"/>
  <c r="G1030" i="1"/>
  <c r="G1031" i="1"/>
  <c r="G1028" i="1"/>
  <c r="G1026" i="1"/>
  <c r="G1025" i="1"/>
  <c r="F45" i="5"/>
  <c r="G1023" i="1"/>
  <c r="G1024" i="1"/>
  <c r="G1022" i="1"/>
  <c r="F41" i="5"/>
  <c r="G1019" i="1"/>
  <c r="G1020" i="1"/>
  <c r="G1018" i="1"/>
  <c r="G1017" i="1"/>
  <c r="G1016" i="1"/>
  <c r="G1013" i="1"/>
  <c r="G1014" i="1"/>
  <c r="F35" i="5"/>
  <c r="G1012" i="1"/>
  <c r="G1011" i="1"/>
  <c r="G1010" i="1"/>
  <c r="E12" i="5"/>
  <c r="D990" i="1" s="1"/>
  <c r="G1009" i="1"/>
  <c r="F29" i="5"/>
  <c r="G1007" i="1"/>
  <c r="G1005" i="1"/>
  <c r="G1001" i="1"/>
  <c r="G1000" i="1"/>
  <c r="G997" i="1"/>
  <c r="G998" i="1"/>
  <c r="F19" i="5"/>
  <c r="G996" i="1"/>
  <c r="G995" i="1"/>
  <c r="G994" i="1"/>
  <c r="G993" i="1"/>
  <c r="F13" i="5"/>
  <c r="G991" i="1"/>
  <c r="G989" i="1"/>
  <c r="G988" i="1"/>
  <c r="F8" i="5"/>
  <c r="G986" i="1"/>
  <c r="G987"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H145" i="1"/>
  <c r="H146" i="1"/>
  <c r="H148" i="1"/>
  <c r="H149" i="1"/>
  <c r="H150" i="1"/>
  <c r="H151" i="1"/>
  <c r="H152" i="1"/>
  <c r="H153" i="1"/>
  <c r="H154" i="1"/>
  <c r="H155" i="1"/>
  <c r="H156" i="1"/>
  <c r="H157" i="1"/>
  <c r="H158"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6"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5"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G530" i="1"/>
  <c r="G532" i="1"/>
  <c r="G534" i="1"/>
  <c r="H529" i="1"/>
  <c r="G1084" i="1"/>
  <c r="G1086" i="1"/>
  <c r="G1088" i="1"/>
  <c r="G1090" i="1"/>
  <c r="G1092" i="1"/>
  <c r="G1094" i="1"/>
  <c r="G1098" i="1"/>
  <c r="G1100" i="1"/>
  <c r="G1102" i="1"/>
  <c r="G1104" i="1"/>
  <c r="G1106" i="1"/>
  <c r="G1108" i="1"/>
  <c r="G1110"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F7" i="4"/>
  <c r="H1083"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H1305" i="1"/>
  <c r="G1454" i="1"/>
  <c r="J1462" i="1"/>
  <c r="H1462" i="1"/>
  <c r="G1462" i="1"/>
  <c r="J1463" i="1"/>
  <c r="H1463" i="1"/>
  <c r="G1463" i="1"/>
  <c r="I1463" i="1" s="1"/>
  <c r="J1464" i="1"/>
  <c r="H1464" i="1"/>
  <c r="G1464" i="1"/>
  <c r="J1465" i="1"/>
  <c r="H1465" i="1"/>
  <c r="G1465" i="1"/>
  <c r="I1465" i="1" s="1"/>
  <c r="J1466" i="1"/>
  <c r="H1466" i="1"/>
  <c r="G1466" i="1"/>
  <c r="J1467" i="1"/>
  <c r="H1467" i="1"/>
  <c r="G1467" i="1"/>
  <c r="I1467" i="1" s="1"/>
  <c r="J1468" i="1"/>
  <c r="H1468" i="1"/>
  <c r="G1468" i="1"/>
  <c r="G1469" i="1"/>
  <c r="J1471" i="1"/>
  <c r="H1471" i="1"/>
  <c r="G1471" i="1"/>
  <c r="J1472" i="1"/>
  <c r="H1472" i="1"/>
  <c r="G1472" i="1"/>
  <c r="I1472" i="1" s="1"/>
  <c r="J1473" i="1"/>
  <c r="H1473" i="1"/>
  <c r="G1473" i="1"/>
  <c r="J1474" i="1"/>
  <c r="H1474" i="1"/>
  <c r="G1474" i="1"/>
  <c r="I1474" i="1" s="1"/>
  <c r="G1475" i="1"/>
  <c r="F17" i="4"/>
  <c r="F125" i="4"/>
  <c r="F169" i="4"/>
  <c r="G1370" i="1"/>
  <c r="H1370" i="1"/>
  <c r="G1372" i="1"/>
  <c r="G1374" i="1"/>
  <c r="G1376" i="1"/>
  <c r="G1378" i="1"/>
  <c r="G1380" i="1"/>
  <c r="G1382" i="1"/>
  <c r="G1384" i="1"/>
  <c r="G1386" i="1"/>
  <c r="G1388" i="1"/>
  <c r="G1390" i="1"/>
  <c r="G1392" i="1"/>
  <c r="G1394" i="1"/>
  <c r="G1396" i="1"/>
  <c r="G1398" i="1"/>
  <c r="G1400" i="1"/>
  <c r="G1402" i="1"/>
  <c r="G1404" i="1"/>
  <c r="G1406" i="1"/>
  <c r="G1409" i="1"/>
  <c r="G1411" i="1"/>
  <c r="G1413" i="1"/>
  <c r="G1415" i="1"/>
  <c r="G1417" i="1"/>
  <c r="G1419" i="1"/>
  <c r="G1421" i="1"/>
  <c r="G1423" i="1"/>
  <c r="G1425" i="1"/>
  <c r="G1427" i="1"/>
  <c r="G1429" i="1"/>
  <c r="G1431" i="1"/>
  <c r="G1433" i="1"/>
  <c r="G1436" i="1"/>
  <c r="G1438" i="1"/>
  <c r="J1446" i="1"/>
  <c r="H1446" i="1"/>
  <c r="G1446" i="1"/>
  <c r="J1447" i="1"/>
  <c r="H1447" i="1"/>
  <c r="G1447" i="1"/>
  <c r="I1447" i="1" s="1"/>
  <c r="J1448" i="1"/>
  <c r="H1448" i="1"/>
  <c r="G1448" i="1"/>
  <c r="J1449" i="1"/>
  <c r="H1449" i="1"/>
  <c r="G1449" i="1"/>
  <c r="I1449" i="1" s="1"/>
  <c r="J1450" i="1"/>
  <c r="H1450" i="1"/>
  <c r="G1450" i="1"/>
  <c r="J1451" i="1"/>
  <c r="H1451" i="1"/>
  <c r="G1451" i="1"/>
  <c r="I1451" i="1" s="1"/>
  <c r="J1452" i="1"/>
  <c r="H1452" i="1"/>
  <c r="G1452" i="1"/>
  <c r="G1453" i="1"/>
  <c r="J1455" i="1"/>
  <c r="H1455" i="1"/>
  <c r="G1455" i="1"/>
  <c r="J1456" i="1"/>
  <c r="H1456" i="1"/>
  <c r="G1456" i="1"/>
  <c r="J1457" i="1"/>
  <c r="H1457" i="1"/>
  <c r="G1457" i="1"/>
  <c r="J1458" i="1"/>
  <c r="H1458" i="1"/>
  <c r="G1458" i="1"/>
  <c r="I1458" i="1" s="1"/>
  <c r="J1459" i="1"/>
  <c r="H1459" i="1"/>
  <c r="G1459" i="1"/>
  <c r="J1460" i="1"/>
  <c r="H1460" i="1"/>
  <c r="G1460" i="1"/>
  <c r="I1460" i="1" s="1"/>
  <c r="G1461" i="1"/>
  <c r="G1470" i="1"/>
  <c r="J1476" i="1"/>
  <c r="H1476" i="1"/>
  <c r="G1476" i="1"/>
  <c r="J1477" i="1"/>
  <c r="H1477" i="1"/>
  <c r="G1477" i="1"/>
  <c r="I1477" i="1" s="1"/>
  <c r="J1478" i="1"/>
  <c r="H1478" i="1"/>
  <c r="G1478" i="1"/>
  <c r="J1479" i="1"/>
  <c r="H1479" i="1"/>
  <c r="G1479" i="1"/>
  <c r="I1479" i="1" s="1"/>
  <c r="G1480"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F107" i="4"/>
  <c r="G21" i="9"/>
  <c r="H21" i="9"/>
  <c r="F152" i="4"/>
  <c r="F153" i="4"/>
  <c r="F273" i="4"/>
  <c r="F299" i="4"/>
  <c r="D298" i="4"/>
  <c r="D420" i="4"/>
  <c r="F421" i="4"/>
  <c r="F300" i="4"/>
  <c r="F312" i="4"/>
  <c r="F352" i="4"/>
  <c r="F363" i="4"/>
  <c r="F364" i="4"/>
  <c r="F416" i="4"/>
  <c r="F435" i="4"/>
  <c r="F469" i="4"/>
  <c r="F473" i="4"/>
  <c r="F525" i="4"/>
  <c r="F528" i="4"/>
  <c r="F603" i="4"/>
  <c r="G1445" i="1"/>
  <c r="E7" i="4"/>
  <c r="F45" i="4"/>
  <c r="D50" i="4"/>
  <c r="F51" i="4"/>
  <c r="F83" i="4"/>
  <c r="F112" i="4"/>
  <c r="F128" i="4"/>
  <c r="F134" i="4"/>
  <c r="E163" i="4"/>
  <c r="D159" i="1" s="1"/>
  <c r="G159" i="1" s="1"/>
  <c r="F188" i="4"/>
  <c r="F196" i="4"/>
  <c r="F197" i="4"/>
  <c r="F210" i="4"/>
  <c r="D224" i="4"/>
  <c r="F225" i="4"/>
  <c r="F253" i="4"/>
  <c r="E298" i="4"/>
  <c r="D350" i="4"/>
  <c r="E350" i="4"/>
  <c r="F369" i="4"/>
  <c r="E643" i="4"/>
  <c r="D637" i="1" s="1"/>
  <c r="H637" i="1" s="1"/>
  <c r="D644" i="4"/>
  <c r="D484" i="4"/>
  <c r="F485" i="4"/>
  <c r="F529" i="4"/>
  <c r="E529" i="4"/>
  <c r="E567" i="4"/>
  <c r="D561" i="1" s="1"/>
  <c r="H561" i="1" s="1"/>
  <c r="F581" i="4"/>
  <c r="E593" i="4"/>
  <c r="D587" i="1" s="1"/>
  <c r="H587" i="1" s="1"/>
  <c r="E141" i="6"/>
  <c r="F417" i="4"/>
  <c r="D12" i="5"/>
  <c r="D78" i="5"/>
  <c r="E87" i="5"/>
  <c r="D1065" i="1" s="1"/>
  <c r="H1065" i="1" s="1"/>
  <c r="E290" i="9"/>
  <c r="B290" i="9" s="1"/>
  <c r="F88" i="5"/>
  <c r="D118" i="5"/>
  <c r="D134" i="5"/>
  <c r="D146" i="5"/>
  <c r="E176" i="5"/>
  <c r="D177" i="5"/>
  <c r="D237" i="5"/>
  <c r="D245" i="5"/>
  <c r="D114" i="6"/>
  <c r="G316" i="9"/>
  <c r="E316" i="9" s="1"/>
  <c r="B145" i="9"/>
  <c r="B149" i="9"/>
  <c r="B153" i="9"/>
  <c r="B157" i="9"/>
  <c r="F149" i="5"/>
  <c r="E310" i="9"/>
  <c r="B310" i="9" s="1"/>
  <c r="F190" i="5"/>
  <c r="E311" i="9"/>
  <c r="B311" i="9" s="1"/>
  <c r="F206" i="5"/>
  <c r="F5" i="6"/>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L213"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H165"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I10" i="9"/>
  <c r="B147" i="9"/>
  <c r="B151" i="9"/>
  <c r="B155" i="9"/>
  <c r="B159" i="9"/>
  <c r="G166" i="9"/>
  <c r="E166" i="9" s="1"/>
  <c r="B166" i="9" s="1"/>
  <c r="B219" i="9"/>
  <c r="B223" i="9"/>
  <c r="B225" i="9"/>
  <c r="B227" i="9"/>
  <c r="B229" i="9"/>
  <c r="B231" i="9"/>
  <c r="B233" i="9"/>
  <c r="B237" i="9"/>
  <c r="B239" i="9"/>
  <c r="B248" i="9"/>
  <c r="B250" i="9"/>
  <c r="B256" i="9"/>
  <c r="B258" i="9"/>
  <c r="B264" i="9"/>
  <c r="B266" i="9"/>
  <c r="I1456" i="1" l="1"/>
  <c r="D42" i="8"/>
  <c r="K1451" i="9" s="1"/>
  <c r="F213" i="9"/>
  <c r="B213" i="9" s="1"/>
  <c r="G313" i="9"/>
  <c r="E313" i="9" s="1"/>
  <c r="B313" i="9" s="1"/>
  <c r="G1518" i="1"/>
  <c r="H1518" i="1"/>
  <c r="G1499" i="1"/>
  <c r="G587" i="1"/>
  <c r="G416" i="1"/>
  <c r="G637" i="1"/>
  <c r="E151" i="4"/>
  <c r="I17" i="3" s="1"/>
  <c r="F163" i="4"/>
  <c r="E21" i="9"/>
  <c r="B21" i="9" s="1"/>
  <c r="F124" i="4"/>
  <c r="F106" i="4"/>
  <c r="D1214" i="1"/>
  <c r="I23" i="3"/>
  <c r="E7" i="5"/>
  <c r="D985" i="1" s="1"/>
  <c r="B192" i="9"/>
  <c r="F114" i="6"/>
  <c r="H27" i="3"/>
  <c r="C1408" i="1"/>
  <c r="F237" i="5"/>
  <c r="H23" i="3"/>
  <c r="C1214" i="1"/>
  <c r="E175" i="5"/>
  <c r="D1152" i="1" s="1"/>
  <c r="I22" i="3"/>
  <c r="D1153" i="1"/>
  <c r="F134" i="5"/>
  <c r="C1112" i="1"/>
  <c r="D68" i="5"/>
  <c r="H19" i="9"/>
  <c r="E19" i="9" s="1"/>
  <c r="B19" i="9" s="1"/>
  <c r="E528" i="4"/>
  <c r="D523" i="1"/>
  <c r="F644" i="4"/>
  <c r="C638" i="1"/>
  <c r="D408" i="4"/>
  <c r="F350" i="4"/>
  <c r="C345" i="1"/>
  <c r="F224" i="4"/>
  <c r="C220" i="1"/>
  <c r="F50" i="4"/>
  <c r="C46" i="1"/>
  <c r="E6" i="4"/>
  <c r="D3" i="1"/>
  <c r="E68" i="5"/>
  <c r="F420" i="4"/>
  <c r="D635" i="4"/>
  <c r="C414" i="1"/>
  <c r="E165" i="9"/>
  <c r="B165" i="9" s="1"/>
  <c r="D141" i="6"/>
  <c r="B316" i="9"/>
  <c r="E315" i="9"/>
  <c r="I10" i="3" s="1"/>
  <c r="F245" i="5"/>
  <c r="C1222" i="1"/>
  <c r="G308" i="9"/>
  <c r="E308" i="9" s="1"/>
  <c r="B308" i="9" s="1"/>
  <c r="D176" i="5"/>
  <c r="F177" i="5"/>
  <c r="C1154" i="1"/>
  <c r="F146" i="5"/>
  <c r="C1124" i="1"/>
  <c r="F118" i="5"/>
  <c r="C1096" i="1"/>
  <c r="F78" i="5"/>
  <c r="C1056" i="1"/>
  <c r="D7" i="5"/>
  <c r="F12" i="5"/>
  <c r="C990" i="1"/>
  <c r="D1435" i="1"/>
  <c r="I28" i="3"/>
  <c r="F484" i="4"/>
  <c r="C478" i="1"/>
  <c r="E408" i="4"/>
  <c r="D403" i="1" s="1"/>
  <c r="D345" i="1"/>
  <c r="E407" i="4"/>
  <c r="D402" i="1" s="1"/>
  <c r="D293" i="1"/>
  <c r="D636" i="4"/>
  <c r="F643" i="4"/>
  <c r="D407" i="4"/>
  <c r="F298" i="4"/>
  <c r="C293" i="1"/>
  <c r="D151" i="4"/>
  <c r="I1478" i="1"/>
  <c r="I1476" i="1"/>
  <c r="I1459" i="1"/>
  <c r="I1457" i="1"/>
  <c r="I1455" i="1"/>
  <c r="I1452" i="1"/>
  <c r="I1450" i="1"/>
  <c r="I1448" i="1"/>
  <c r="I1446" i="1"/>
  <c r="I1473" i="1"/>
  <c r="I1471" i="1"/>
  <c r="I1468" i="1"/>
  <c r="I1466" i="1"/>
  <c r="I1464" i="1"/>
  <c r="I1462" i="1"/>
  <c r="D6" i="4"/>
  <c r="G561" i="1"/>
  <c r="G1065" i="1"/>
  <c r="H159" i="1"/>
  <c r="I34" i="3" l="1"/>
  <c r="G314" i="9"/>
  <c r="E314" i="9" s="1"/>
  <c r="B314" i="9" s="1"/>
  <c r="C1517" i="1"/>
  <c r="G1517" i="1" s="1"/>
  <c r="E289" i="4"/>
  <c r="E413" i="4" s="1"/>
  <c r="D147" i="1"/>
  <c r="I20" i="3"/>
  <c r="G990" i="1"/>
  <c r="H990" i="1"/>
  <c r="F141" i="6"/>
  <c r="H28" i="3"/>
  <c r="C1435" i="1"/>
  <c r="G414" i="1"/>
  <c r="H414" i="1"/>
  <c r="H3" i="1"/>
  <c r="G3" i="1"/>
  <c r="G523" i="1"/>
  <c r="H523" i="1"/>
  <c r="H1112" i="1"/>
  <c r="G1112" i="1"/>
  <c r="G1408" i="1"/>
  <c r="H1408" i="1"/>
  <c r="H9" i="3"/>
  <c r="F6" i="4"/>
  <c r="H16" i="3"/>
  <c r="D412" i="4"/>
  <c r="C2" i="1"/>
  <c r="H17" i="3"/>
  <c r="D289" i="4"/>
  <c r="F151" i="4"/>
  <c r="C147" i="1"/>
  <c r="G478" i="1"/>
  <c r="H478" i="1"/>
  <c r="F7" i="5"/>
  <c r="D6" i="5"/>
  <c r="H20" i="3"/>
  <c r="C985" i="1"/>
  <c r="G46" i="1"/>
  <c r="H46" i="1"/>
  <c r="E291" i="4"/>
  <c r="D287" i="1" s="1"/>
  <c r="G638" i="1"/>
  <c r="H638" i="1"/>
  <c r="G293" i="1"/>
  <c r="H293" i="1"/>
  <c r="F407" i="4"/>
  <c r="C402" i="1"/>
  <c r="F636" i="4"/>
  <c r="C630" i="1"/>
  <c r="H1517" i="1"/>
  <c r="G1056" i="1"/>
  <c r="H1056" i="1"/>
  <c r="H1096" i="1"/>
  <c r="G1096" i="1"/>
  <c r="H1124" i="1"/>
  <c r="G1124" i="1"/>
  <c r="H1154" i="1"/>
  <c r="G1154" i="1"/>
  <c r="F176" i="5"/>
  <c r="D175" i="5"/>
  <c r="H22" i="3"/>
  <c r="C1153" i="1"/>
  <c r="H1222" i="1"/>
  <c r="G1222" i="1"/>
  <c r="G318" i="9"/>
  <c r="E318" i="9" s="1"/>
  <c r="F635" i="4"/>
  <c r="C629" i="1"/>
  <c r="I21" i="3"/>
  <c r="D1046" i="1"/>
  <c r="E6" i="5"/>
  <c r="E412" i="4"/>
  <c r="I16" i="3"/>
  <c r="D2" i="1"/>
  <c r="G220" i="1"/>
  <c r="H220" i="1"/>
  <c r="G345" i="1"/>
  <c r="H345" i="1"/>
  <c r="F408" i="4"/>
  <c r="C403" i="1"/>
  <c r="E636" i="4"/>
  <c r="D630" i="1" s="1"/>
  <c r="D522" i="1"/>
  <c r="E635" i="4"/>
  <c r="D629" i="1" s="1"/>
  <c r="F68" i="5"/>
  <c r="H21" i="3"/>
  <c r="C1046" i="1"/>
  <c r="H1214" i="1"/>
  <c r="G1214" i="1"/>
  <c r="E312" i="9" l="1"/>
  <c r="H11" i="3"/>
  <c r="N3" i="9" s="1"/>
  <c r="E290" i="4"/>
  <c r="D286" i="1" s="1"/>
  <c r="D285" i="1"/>
  <c r="E639" i="4"/>
  <c r="E414" i="4"/>
  <c r="D409" i="1" s="1"/>
  <c r="D407" i="1"/>
  <c r="G629" i="1"/>
  <c r="H629" i="1"/>
  <c r="B318" i="9"/>
  <c r="E317" i="9"/>
  <c r="I9" i="3" s="1"/>
  <c r="G630" i="1"/>
  <c r="H630" i="1"/>
  <c r="G402" i="1"/>
  <c r="H402" i="1"/>
  <c r="D639" i="4"/>
  <c r="F412" i="4"/>
  <c r="C407" i="1"/>
  <c r="G1046" i="1"/>
  <c r="H1046" i="1"/>
  <c r="G522" i="1"/>
  <c r="H522" i="1"/>
  <c r="G403" i="1"/>
  <c r="H403" i="1"/>
  <c r="H278" i="9"/>
  <c r="D984" i="1"/>
  <c r="H1153" i="1"/>
  <c r="G1153" i="1"/>
  <c r="F175" i="5"/>
  <c r="C1152" i="1"/>
  <c r="E640" i="4"/>
  <c r="E415" i="4"/>
  <c r="D410" i="1" s="1"/>
  <c r="D408" i="1"/>
  <c r="G985" i="1"/>
  <c r="H985" i="1"/>
  <c r="G285" i="9"/>
  <c r="E285" i="9" s="1"/>
  <c r="B285" i="9" s="1"/>
  <c r="G278" i="9"/>
  <c r="E278" i="9" s="1"/>
  <c r="F6" i="5"/>
  <c r="C984" i="1"/>
  <c r="G147" i="1"/>
  <c r="H147" i="1"/>
  <c r="D413" i="4"/>
  <c r="D291" i="4"/>
  <c r="F289" i="4"/>
  <c r="C285" i="1"/>
  <c r="G2" i="1"/>
  <c r="H2" i="1"/>
  <c r="D290" i="4"/>
  <c r="K3" i="9"/>
  <c r="G1435" i="1"/>
  <c r="H1435" i="1"/>
  <c r="I11" i="3" l="1"/>
  <c r="D640" i="4"/>
  <c r="D415" i="4"/>
  <c r="F413" i="4"/>
  <c r="C408" i="1"/>
  <c r="H1152" i="1"/>
  <c r="G1152" i="1"/>
  <c r="G407" i="1"/>
  <c r="H407" i="1"/>
  <c r="D414" i="4"/>
  <c r="E641" i="4"/>
  <c r="D633" i="1"/>
  <c r="F290" i="4"/>
  <c r="C286" i="1"/>
  <c r="G285" i="1"/>
  <c r="H285" i="1"/>
  <c r="F291" i="4"/>
  <c r="C287" i="1"/>
  <c r="H8" i="3"/>
  <c r="G984" i="1"/>
  <c r="H984" i="1"/>
  <c r="B278" i="9"/>
  <c r="E277" i="9"/>
  <c r="E642" i="4"/>
  <c r="D634" i="1"/>
  <c r="D641" i="4"/>
  <c r="F639" i="4"/>
  <c r="C633" i="1"/>
  <c r="M3" i="9" l="1"/>
  <c r="I8" i="3"/>
  <c r="E645" i="4"/>
  <c r="D635" i="1"/>
  <c r="G408" i="1"/>
  <c r="H408" i="1"/>
  <c r="F415" i="4"/>
  <c r="C410" i="1"/>
  <c r="G633" i="1"/>
  <c r="H633" i="1"/>
  <c r="F641" i="4"/>
  <c r="C635" i="1"/>
  <c r="E646" i="4"/>
  <c r="D636" i="1"/>
  <c r="G287" i="1"/>
  <c r="H287" i="1"/>
  <c r="G286" i="1"/>
  <c r="H286" i="1"/>
  <c r="F414" i="4"/>
  <c r="C409" i="1"/>
  <c r="D642" i="4"/>
  <c r="F640" i="4"/>
  <c r="C634" i="1"/>
  <c r="I19" i="3" l="1"/>
  <c r="D640" i="1"/>
  <c r="G410" i="1"/>
  <c r="H410" i="1"/>
  <c r="G409" i="1"/>
  <c r="H409" i="1"/>
  <c r="G634" i="1"/>
  <c r="H634" i="1"/>
  <c r="D646" i="4"/>
  <c r="F642" i="4"/>
  <c r="C636" i="1"/>
  <c r="G276" i="9"/>
  <c r="E276" i="9" s="1"/>
  <c r="B276" i="9" s="1"/>
  <c r="G635" i="1"/>
  <c r="H635" i="1"/>
  <c r="D645" i="4"/>
  <c r="I18" i="3"/>
  <c r="D639" i="1"/>
  <c r="F645" i="4" l="1"/>
  <c r="H18" i="3"/>
  <c r="C639" i="1"/>
  <c r="G636" i="1"/>
  <c r="H636" i="1"/>
  <c r="H7" i="3"/>
  <c r="F646" i="4"/>
  <c r="H19" i="3"/>
  <c r="C640" i="1"/>
  <c r="J3" i="9" l="1"/>
  <c r="G640" i="1"/>
  <c r="H640" i="1"/>
  <c r="G639" i="1"/>
  <c r="H639" i="1"/>
  <c r="G274" i="9" l="1"/>
  <c r="H274" i="9"/>
  <c r="M272" i="9"/>
  <c r="L272" i="9"/>
  <c r="G18" i="9"/>
  <c r="H18" i="9"/>
  <c r="K5" i="9"/>
  <c r="I7" i="9"/>
  <c r="J8" i="9"/>
  <c r="K9" i="9"/>
  <c r="I11" i="9"/>
  <c r="J12" i="9"/>
  <c r="K13" i="9"/>
  <c r="L15" i="9"/>
  <c r="M16" i="9"/>
  <c r="J17" i="9"/>
  <c r="J5" i="9"/>
  <c r="K6" i="9"/>
  <c r="I8" i="9"/>
  <c r="J9" i="9"/>
  <c r="K10" i="9"/>
  <c r="I12" i="9"/>
  <c r="J13" i="9"/>
  <c r="M15" i="9"/>
  <c r="L16" i="9"/>
  <c r="I17" i="9"/>
  <c r="J11" i="9"/>
  <c r="K12" i="9"/>
  <c r="G16" i="9"/>
  <c r="G17" i="9"/>
  <c r="I5" i="9"/>
  <c r="J6" i="9"/>
  <c r="K7" i="9"/>
  <c r="I9" i="9"/>
  <c r="J10" i="9"/>
  <c r="K11" i="9"/>
  <c r="I13" i="9"/>
  <c r="G15" i="9"/>
  <c r="H16" i="9"/>
  <c r="H17" i="9"/>
  <c r="I6" i="9"/>
  <c r="J7" i="9"/>
  <c r="K8" i="9"/>
  <c r="H15" i="9"/>
  <c r="E10" i="9" l="1"/>
  <c r="B10" i="9" s="1"/>
  <c r="E9" i="9"/>
  <c r="B9" i="9" s="1"/>
  <c r="F16" i="9"/>
  <c r="E274" i="9"/>
  <c r="E20" i="9" s="1"/>
  <c r="I7" i="3" s="1"/>
  <c r="E18" i="9"/>
  <c r="B18" i="9" s="1"/>
  <c r="E5" i="9"/>
  <c r="B5" i="9" s="1"/>
  <c r="E13" i="9"/>
  <c r="B13" i="9" s="1"/>
  <c r="E6" i="9"/>
  <c r="B6" i="9" s="1"/>
  <c r="E16" i="9"/>
  <c r="E8" i="9"/>
  <c r="B8" i="9" s="1"/>
  <c r="E11" i="9"/>
  <c r="B11" i="9" s="1"/>
  <c r="E15" i="9"/>
  <c r="E17" i="9"/>
  <c r="B17" i="9" s="1"/>
  <c r="E12" i="9"/>
  <c r="B12" i="9" s="1"/>
  <c r="F15" i="9"/>
  <c r="E7" i="9"/>
  <c r="B7" i="9" s="1"/>
  <c r="F272" i="9"/>
  <c r="F14" i="9" l="1"/>
  <c r="B16" i="9"/>
  <c r="B274" i="9"/>
  <c r="B15" i="9"/>
  <c r="E14" i="9"/>
  <c r="E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<sst xmlns="http://schemas.openxmlformats.org/spreadsheetml/2006/main" count="4374" uniqueCount="3426">
  <si>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</si>
  <si>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</si>
  <si>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</si>
  <si>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</si>
  <si>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</si>
  <si>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</si>
  <si>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</si>
  <si>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</si>
  <si>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</si>
  <si>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</si>
  <si>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</si>
  <si>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</si>
  <si>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</si>
  <si>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</si>
  <si>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</si>
  <si>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</si>
  <si>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</si>
  <si>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</si>
  <si>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</si>
  <si>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</si>
  <si>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</si>
  <si>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</si>
  <si>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</si>
  <si>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</si>
  <si>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</si>
  <si>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</si>
  <si>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</si>
  <si>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</si>
  <si>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</si>
  <si>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</si>
  <si>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</si>
  <si>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VLADIMIRA NAZORA, ŠKABRNJA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</si>
  <si>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</si>
  <si>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</si>
  <si>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</si>
  <si>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</si>
  <si>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</si>
  <si>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</si>
  <si>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</si>
  <si>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</si>
  <si>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</si>
  <si>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</si>
  <si>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</si>
  <si>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</si>
  <si>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</si>
  <si>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</si>
  <si>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</si>
  <si>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</si>
  <si>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</si>
  <si>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12964 - O.Š. VLADIMIRA NAZORA, ŠKABRNJA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</si>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</sst>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841225.62000000011</v>
      </c>
      <c r="D2" s="6">
        <f>'PR-RAS'!E6</f>
        <v>1020648.19</v>
      </c>
      <c r="E2" s="6">
        <v>0</v>
      </c>
      <c r="F2" s="6">
        <v>0</v>
      </c>
      <c r="G2" s="7">
        <f t="shared" ref="G2:G264" si="0">(B2/1000)*(C2*1+D2*2)</f>
        <v>2882.5219999999999</v>
      </c>
      <c r="H2" s="7">
        <f t="shared" ref="H2:H264" si="1">ABS(C2-ROUND(C2,0))+ABS(D2-ROUND(D2,0))</f>
        <v>0.56999999983236194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731615.31</v>
      </c>
      <c r="D46" s="1">
        <f>'PR-RAS'!E50</f>
        <v>900936</v>
      </c>
      <c r="E46" s="1">
        <v>0</v>
      </c>
      <c r="F46" s="1">
        <v>0</v>
      </c>
      <c r="G46" s="2">
        <f t="shared" si="0"/>
        <v>114006.92895</v>
      </c>
      <c r="H46" s="2">
        <f t="shared" si="1"/>
        <v>0.31000000005587935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730729.5</v>
      </c>
      <c r="D64" s="1">
        <f>'PR-RAS'!E68</f>
        <v>899957.68</v>
      </c>
      <c r="E64" s="1">
        <v>0</v>
      </c>
      <c r="F64" s="1">
        <v>0</v>
      </c>
      <c r="G64" s="2">
        <f t="shared" si="0"/>
        <v>159430.62618000002</v>
      </c>
      <c r="H64" s="2">
        <f t="shared" si="1"/>
        <v>0.81999999994877726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721092.83</v>
      </c>
      <c r="D65" s="1">
        <f>'PR-RAS'!E69</f>
        <v>889735.52</v>
      </c>
      <c r="E65" s="1">
        <v>0</v>
      </c>
      <c r="F65" s="1">
        <v>0</v>
      </c>
      <c r="G65" s="2">
        <f t="shared" si="0"/>
        <v>160036.08768</v>
      </c>
      <c r="H65" s="2">
        <f t="shared" si="1"/>
        <v>0.65000000002328306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9636.67</v>
      </c>
      <c r="D66" s="1">
        <f>'PR-RAS'!E70</f>
        <v>10222.16</v>
      </c>
      <c r="E66" s="1">
        <v>0</v>
      </c>
      <c r="F66" s="1">
        <v>0</v>
      </c>
      <c r="G66" s="2">
        <f t="shared" si="0"/>
        <v>1955.2643499999999</v>
      </c>
      <c r="H66" s="2">
        <f t="shared" si="1"/>
        <v>0.48999999999978172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885.81</v>
      </c>
      <c r="D73" s="1">
        <f>'PR-RAS'!E77</f>
        <v>978.32</v>
      </c>
      <c r="E73" s="1">
        <v>0</v>
      </c>
      <c r="F73" s="1">
        <v>0</v>
      </c>
      <c r="G73" s="2">
        <f t="shared" si="0"/>
        <v>204.65639999999996</v>
      </c>
      <c r="H73" s="2">
        <f t="shared" si="1"/>
        <v>0.51000000000010459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90.51</v>
      </c>
      <c r="D74" s="1">
        <f>'PR-RAS'!E78</f>
        <v>51.97</v>
      </c>
      <c r="E74" s="1">
        <v>0</v>
      </c>
      <c r="F74" s="1">
        <v>0</v>
      </c>
      <c r="G74" s="2">
        <f t="shared" si="0"/>
        <v>14.194849999999999</v>
      </c>
      <c r="H74" s="2">
        <f t="shared" si="1"/>
        <v>0.51999999999999602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795.3</v>
      </c>
      <c r="D76" s="1">
        <f>'PR-RAS'!E80</f>
        <v>926.35</v>
      </c>
      <c r="E76" s="1">
        <v>0</v>
      </c>
      <c r="F76" s="1">
        <v>0</v>
      </c>
      <c r="G76" s="2">
        <f t="shared" si="0"/>
        <v>198.6</v>
      </c>
      <c r="H76" s="2">
        <f t="shared" si="1"/>
        <v>0.64999999999997726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13479.06</v>
      </c>
      <c r="D102" s="1">
        <f>'PR-RAS'!E106</f>
        <v>3494.99</v>
      </c>
      <c r="E102" s="1">
        <v>0</v>
      </c>
      <c r="F102" s="1">
        <v>0</v>
      </c>
      <c r="G102" s="2">
        <f t="shared" si="0"/>
        <v>2067.3730400000004</v>
      </c>
      <c r="H102" s="2">
        <f t="shared" si="1"/>
        <v>6.9999999999708962E-2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13479.06</v>
      </c>
      <c r="D108" s="1">
        <f>'PR-RAS'!E112</f>
        <v>3494.99</v>
      </c>
      <c r="E108" s="1">
        <v>0</v>
      </c>
      <c r="F108" s="1">
        <v>0</v>
      </c>
      <c r="G108" s="2">
        <f t="shared" si="0"/>
        <v>2190.1872800000001</v>
      </c>
      <c r="H108" s="2">
        <f t="shared" si="1"/>
        <v>6.9999999999708962E-2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13479.06</v>
      </c>
      <c r="D113" s="1">
        <f>'PR-RAS'!E117</f>
        <v>3494.99</v>
      </c>
      <c r="E113" s="1">
        <v>0</v>
      </c>
      <c r="F113" s="1">
        <v>0</v>
      </c>
      <c r="G113" s="2">
        <f t="shared" si="0"/>
        <v>2292.5324800000003</v>
      </c>
      <c r="H113" s="2">
        <f t="shared" si="1"/>
        <v>6.9999999999708962E-2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2370.75</v>
      </c>
      <c r="D120" s="1">
        <f>'PR-RAS'!E124</f>
        <v>9311.89</v>
      </c>
      <c r="E120" s="1">
        <v>0</v>
      </c>
      <c r="F120" s="1">
        <v>0</v>
      </c>
      <c r="G120" s="2">
        <f t="shared" si="0"/>
        <v>2498.3490699999998</v>
      </c>
      <c r="H120" s="2">
        <f t="shared" si="1"/>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2320.75</v>
      </c>
      <c r="D121" s="1">
        <f>'PR-RAS'!E125</f>
        <v>9261.89</v>
      </c>
      <c r="E121" s="1">
        <v>0</v>
      </c>
      <c r="F121" s="1">
        <v>0</v>
      </c>
      <c r="G121" s="2">
        <f t="shared" si="0"/>
        <v>2501.3435999999997</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2320.75</v>
      </c>
      <c r="D123" s="1">
        <f>'PR-RAS'!E127</f>
        <v>9261.89</v>
      </c>
      <c r="E123" s="1">
        <v>0</v>
      </c>
      <c r="F123" s="1">
        <v>0</v>
      </c>
      <c r="G123" s="2">
        <f t="shared" si="0"/>
        <v>2543.0326599999999</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v>
      </c>
      <c r="D124" s="1">
        <f>'PR-RAS'!E128</f>
        <v>50</v>
      </c>
      <c r="E124" s="1">
        <v>0</v>
      </c>
      <c r="F124" s="1">
        <v>0</v>
      </c>
      <c r="G124" s="2">
        <f t="shared" si="0"/>
        <v>18.45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v>
      </c>
      <c r="D125" s="1">
        <f>'PR-RAS'!E129</f>
        <v>50</v>
      </c>
      <c r="E125" s="1">
        <v>0</v>
      </c>
      <c r="F125" s="1">
        <v>0</v>
      </c>
      <c r="G125" s="2">
        <f t="shared" si="0"/>
        <v>18.600000000000001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93760.5</v>
      </c>
      <c r="D129" s="1">
        <f>'PR-RAS'!E133</f>
        <v>106905.31</v>
      </c>
      <c r="E129" s="1">
        <v>0</v>
      </c>
      <c r="F129" s="1">
        <v>0</v>
      </c>
      <c r="G129" s="2">
        <f t="shared" si="0"/>
        <v>39369.103360000001</v>
      </c>
      <c r="H129" s="2">
        <f t="shared" si="1"/>
        <v>0.80999999999767169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93760.5</v>
      </c>
      <c r="D130" s="1">
        <f>'PR-RAS'!E134</f>
        <v>106905.31</v>
      </c>
      <c r="E130" s="1">
        <v>0</v>
      </c>
      <c r="F130" s="1">
        <v>0</v>
      </c>
      <c r="G130" s="2">
        <f t="shared" si="0"/>
        <v>39676.674480000001</v>
      </c>
      <c r="H130" s="2">
        <f t="shared" si="1"/>
        <v>0.80999999999767169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90187.1</v>
      </c>
      <c r="D131" s="1">
        <f>'PR-RAS'!E135</f>
        <v>91230.31</v>
      </c>
      <c r="E131" s="1">
        <v>0</v>
      </c>
      <c r="F131" s="1">
        <v>0</v>
      </c>
      <c r="G131" s="2">
        <f t="shared" si="0"/>
        <v>35444.203600000001</v>
      </c>
      <c r="H131" s="2">
        <f t="shared" si="1"/>
        <v>0.41000000000349246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3573.4</v>
      </c>
      <c r="D132" s="1">
        <f>'PR-RAS'!E136</f>
        <v>15675</v>
      </c>
      <c r="E132" s="1">
        <v>0</v>
      </c>
      <c r="F132" s="1">
        <v>0</v>
      </c>
      <c r="G132" s="2">
        <f t="shared" si="0"/>
        <v>4574.9654</v>
      </c>
      <c r="H132" s="2">
        <f t="shared" si="1"/>
        <v>0.40000000000009095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812790.41999999993</v>
      </c>
      <c r="D147" s="1">
        <f>'PR-RAS'!E151</f>
        <v>977722.6399999999</v>
      </c>
      <c r="E147" s="1">
        <v>0</v>
      </c>
      <c r="F147" s="1">
        <v>0</v>
      </c>
      <c r="G147" s="2">
        <f t="shared" si="0"/>
        <v>404162.41219999996</v>
      </c>
      <c r="H147" s="2">
        <f t="shared" si="1"/>
        <v>0.78000000002793968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651719.52999999991</v>
      </c>
      <c r="D148" s="1">
        <f>'PR-RAS'!E152</f>
        <v>809336.40999999992</v>
      </c>
      <c r="E148" s="1">
        <v>0</v>
      </c>
      <c r="F148" s="1">
        <v>0</v>
      </c>
      <c r="G148" s="2">
        <f t="shared" si="0"/>
        <v>333747.67544999992</v>
      </c>
      <c r="H148" s="2">
        <f t="shared" si="1"/>
        <v>0.88000000000465661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595050.42999999993</v>
      </c>
      <c r="D149" s="1">
        <f>'PR-RAS'!E153</f>
        <v>692279.96</v>
      </c>
      <c r="E149" s="1">
        <v>0</v>
      </c>
      <c r="F149" s="1">
        <v>0</v>
      </c>
      <c r="G149" s="2">
        <f t="shared" si="0"/>
        <v>292982.33179999999</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589188.1</v>
      </c>
      <c r="D150" s="1">
        <f>'PR-RAS'!E154</f>
        <v>692279.96</v>
      </c>
      <c r="E150" s="1">
        <v>0</v>
      </c>
      <c r="F150" s="1">
        <v>0</v>
      </c>
      <c r="G150" s="2">
        <f t="shared" si="0"/>
        <v>294088.45497999998</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3420.2</v>
      </c>
      <c r="D152" s="1">
        <f>'PR-RAS'!E156</f>
        <v>0</v>
      </c>
      <c r="E152" s="1">
        <v>0</v>
      </c>
      <c r="F152" s="1">
        <v>0</v>
      </c>
      <c r="G152" s="2">
        <f t="shared" si="0"/>
        <v>516.4502</v>
      </c>
      <c r="H152" s="2">
        <f t="shared" si="1"/>
        <v>0.1999999999998181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2442.13</v>
      </c>
      <c r="D153" s="1">
        <f>'PR-RAS'!E157</f>
        <v>0</v>
      </c>
      <c r="E153" s="1">
        <v>0</v>
      </c>
      <c r="F153" s="1">
        <v>0</v>
      </c>
      <c r="G153" s="2">
        <f t="shared" si="0"/>
        <v>371.20375999999999</v>
      </c>
      <c r="H153" s="2">
        <f t="shared" si="1"/>
        <v>0.13000000000010914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29258.59</v>
      </c>
      <c r="D154" s="1">
        <f>'PR-RAS'!E158</f>
        <v>26280.880000000001</v>
      </c>
      <c r="E154" s="1">
        <v>0</v>
      </c>
      <c r="F154" s="1">
        <v>0</v>
      </c>
      <c r="G154" s="2">
        <f t="shared" si="0"/>
        <v>12518.513550000001</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27410.51</v>
      </c>
      <c r="D155" s="1">
        <f>'PR-RAS'!E159</f>
        <v>90775.57</v>
      </c>
      <c r="E155" s="1">
        <v>0</v>
      </c>
      <c r="F155" s="1">
        <v>0</v>
      </c>
      <c r="G155" s="2">
        <f t="shared" si="0"/>
        <v>32180.094100000002</v>
      </c>
      <c r="H155" s="2">
        <f t="shared" si="1"/>
        <v>0.91999999999461579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27410.51</v>
      </c>
      <c r="D157" s="1">
        <f>'PR-RAS'!E161</f>
        <v>90775.57</v>
      </c>
      <c r="E157" s="1">
        <v>0</v>
      </c>
      <c r="F157" s="1">
        <v>0</v>
      </c>
      <c r="G157" s="2">
        <f t="shared" si="0"/>
        <v>32598.017400000004</v>
      </c>
      <c r="H157" s="2">
        <f t="shared" si="1"/>
        <v>0.91999999999461579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160838.31000000003</v>
      </c>
      <c r="D159" s="1">
        <f>'PR-RAS'!E163</f>
        <v>168172.21</v>
      </c>
      <c r="E159" s="1">
        <v>0</v>
      </c>
      <c r="F159" s="1">
        <v>0</v>
      </c>
      <c r="G159" s="2">
        <f t="shared" si="0"/>
        <v>78554.871339999998</v>
      </c>
      <c r="H159" s="2">
        <f t="shared" si="1"/>
        <v>0.52000000001862645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27389.48</v>
      </c>
      <c r="D160" s="1">
        <f>'PR-RAS'!E164</f>
        <v>30839.91</v>
      </c>
      <c r="E160" s="1">
        <v>0</v>
      </c>
      <c r="F160" s="1">
        <v>0</v>
      </c>
      <c r="G160" s="2">
        <f t="shared" si="0"/>
        <v>14162.018700000001</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924.56</v>
      </c>
      <c r="D161" s="1">
        <f>'PR-RAS'!E165</f>
        <v>1093.9100000000001</v>
      </c>
      <c r="E161" s="1">
        <v>0</v>
      </c>
      <c r="F161" s="1">
        <v>0</v>
      </c>
      <c r="G161" s="2">
        <f t="shared" si="0"/>
        <v>497.98080000000004</v>
      </c>
      <c r="H161" s="2">
        <f t="shared" si="1"/>
        <v>0.52999999999997272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26464.92</v>
      </c>
      <c r="D162" s="1">
        <f>'PR-RAS'!E166</f>
        <v>29506</v>
      </c>
      <c r="E162" s="1">
        <v>0</v>
      </c>
      <c r="F162" s="1">
        <v>0</v>
      </c>
      <c r="G162" s="2">
        <f t="shared" si="0"/>
        <v>13761.78412</v>
      </c>
      <c r="H162" s="2">
        <f t="shared" si="1"/>
        <v>8.000000000174623E-2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240</v>
      </c>
      <c r="E163" s="1">
        <v>0</v>
      </c>
      <c r="F163" s="1">
        <v>0</v>
      </c>
      <c r="G163" s="2">
        <f t="shared" si="0"/>
        <v>77.760000000000005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72700.820000000007</v>
      </c>
      <c r="D165" s="1">
        <f>'PR-RAS'!E169</f>
        <v>74875.48</v>
      </c>
      <c r="E165" s="1">
        <v>0</v>
      </c>
      <c r="F165" s="1">
        <v>0</v>
      </c>
      <c r="G165" s="2">
        <f t="shared" si="0"/>
        <v>36482.091919999999</v>
      </c>
      <c r="H165" s="2">
        <f t="shared" si="1"/>
        <v>0.65999999998894054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6399.15</v>
      </c>
      <c r="D166" s="1">
        <f>'PR-RAS'!E170</f>
        <v>5395.3</v>
      </c>
      <c r="E166" s="1">
        <v>0</v>
      </c>
      <c r="F166" s="1">
        <v>0</v>
      </c>
      <c r="G166" s="2">
        <f t="shared" si="0"/>
        <v>2836.3087500000001</v>
      </c>
      <c r="H166" s="2">
        <f t="shared" si="1"/>
        <v>0.4499999999998181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38260.04</v>
      </c>
      <c r="D167" s="1">
        <f>'PR-RAS'!E171</f>
        <v>35911.17</v>
      </c>
      <c r="E167" s="1">
        <v>0</v>
      </c>
      <c r="F167" s="1">
        <v>0</v>
      </c>
      <c r="G167" s="2">
        <f t="shared" si="0"/>
        <v>18273.675080000001</v>
      </c>
      <c r="H167" s="2">
        <f t="shared" si="1"/>
        <v>0.20999999999912689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13255.39</v>
      </c>
      <c r="D168" s="1">
        <f>'PR-RAS'!E172</f>
        <v>9799.7900000000009</v>
      </c>
      <c r="E168" s="1">
        <v>0</v>
      </c>
      <c r="F168" s="1">
        <v>0</v>
      </c>
      <c r="G168" s="2">
        <f t="shared" si="0"/>
        <v>5486.7799900000009</v>
      </c>
      <c r="H168" s="2">
        <f t="shared" si="1"/>
        <v>0.59999999999854481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9884.39</v>
      </c>
      <c r="D169" s="1">
        <f>'PR-RAS'!E173</f>
        <v>10416.030000000001</v>
      </c>
      <c r="E169" s="1">
        <v>0</v>
      </c>
      <c r="F169" s="1">
        <v>0</v>
      </c>
      <c r="G169" s="2">
        <f t="shared" si="0"/>
        <v>5160.3636000000006</v>
      </c>
      <c r="H169" s="2">
        <f t="shared" si="1"/>
        <v>0.42000000000007276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3911.52</v>
      </c>
      <c r="D170" s="1">
        <f>'PR-RAS'!E174</f>
        <v>13190.71</v>
      </c>
      <c r="E170" s="1">
        <v>0</v>
      </c>
      <c r="F170" s="1">
        <v>0</v>
      </c>
      <c r="G170" s="2">
        <f t="shared" si="0"/>
        <v>5119.5068600000004</v>
      </c>
      <c r="H170" s="2">
        <f t="shared" si="1"/>
        <v>0.7700000000008913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990.33</v>
      </c>
      <c r="D172" s="1">
        <f>'PR-RAS'!E176</f>
        <v>162.47999999999999</v>
      </c>
      <c r="E172" s="1">
        <v>0</v>
      </c>
      <c r="F172" s="1">
        <v>0</v>
      </c>
      <c r="G172" s="2">
        <f t="shared" si="0"/>
        <v>224.91459</v>
      </c>
      <c r="H172" s="2">
        <f t="shared" si="1"/>
        <v>0.8100000000000307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57718.84</v>
      </c>
      <c r="D173" s="1">
        <f>'PR-RAS'!E177</f>
        <v>58748.85</v>
      </c>
      <c r="E173" s="1">
        <v>0</v>
      </c>
      <c r="F173" s="1">
        <v>0</v>
      </c>
      <c r="G173" s="2">
        <f t="shared" si="0"/>
        <v>30137.244879999995</v>
      </c>
      <c r="H173" s="2">
        <f t="shared" si="1"/>
        <v>0.31000000000494765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1105.78</v>
      </c>
      <c r="D174" s="1">
        <f>'PR-RAS'!E178</f>
        <v>871.15</v>
      </c>
      <c r="E174" s="1">
        <v>0</v>
      </c>
      <c r="F174" s="1">
        <v>0</v>
      </c>
      <c r="G174" s="2">
        <f t="shared" si="0"/>
        <v>492.71783999999997</v>
      </c>
      <c r="H174" s="2">
        <f t="shared" si="1"/>
        <v>0.37000000000000455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2951.63</v>
      </c>
      <c r="D175" s="1">
        <f>'PR-RAS'!E179</f>
        <v>5889.5</v>
      </c>
      <c r="E175" s="1">
        <v>0</v>
      </c>
      <c r="F175" s="1">
        <v>0</v>
      </c>
      <c r="G175" s="2">
        <f t="shared" si="0"/>
        <v>2563.1296200000002</v>
      </c>
      <c r="H175" s="2">
        <f t="shared" si="1"/>
        <v>0.86999999999989086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234</v>
      </c>
      <c r="D176" s="1">
        <f>'PR-RAS'!E180</f>
        <v>0</v>
      </c>
      <c r="E176" s="1">
        <v>0</v>
      </c>
      <c r="F176" s="1">
        <v>0</v>
      </c>
      <c r="G176" s="2">
        <f t="shared" si="0"/>
        <v>40.949999999999996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2397.0100000000002</v>
      </c>
      <c r="D177" s="1">
        <f>'PR-RAS'!E181</f>
        <v>2484.8200000000002</v>
      </c>
      <c r="E177" s="1">
        <v>0</v>
      </c>
      <c r="F177" s="1">
        <v>0</v>
      </c>
      <c r="G177" s="2">
        <f t="shared" si="0"/>
        <v>1296.5304000000001</v>
      </c>
      <c r="H177" s="2">
        <f t="shared" si="1"/>
        <v>0.19000000000005457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48289.94</v>
      </c>
      <c r="D178" s="1">
        <f>'PR-RAS'!E182</f>
        <v>46258.6</v>
      </c>
      <c r="E178" s="1">
        <v>0</v>
      </c>
      <c r="F178" s="1">
        <v>0</v>
      </c>
      <c r="G178" s="2">
        <f t="shared" si="0"/>
        <v>24922.86378</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365.11</v>
      </c>
      <c r="D179" s="1">
        <f>'PR-RAS'!E183</f>
        <v>1160.7</v>
      </c>
      <c r="E179" s="1">
        <v>0</v>
      </c>
      <c r="F179" s="1">
        <v>0</v>
      </c>
      <c r="G179" s="2">
        <f t="shared" si="0"/>
        <v>478.19878</v>
      </c>
      <c r="H179" s="2">
        <f t="shared" si="1"/>
        <v>0.40999999999996817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1839.42</v>
      </c>
      <c r="D181" s="1">
        <f>'PR-RAS'!E185</f>
        <v>1427.28</v>
      </c>
      <c r="E181" s="1">
        <v>0</v>
      </c>
      <c r="F181" s="1">
        <v>0</v>
      </c>
      <c r="G181" s="2">
        <f t="shared" si="0"/>
        <v>844.91639999999984</v>
      </c>
      <c r="H181" s="2">
        <f t="shared" si="1"/>
        <v>0.70000000000004547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535.95000000000005</v>
      </c>
      <c r="D182" s="1">
        <f>'PR-RAS'!E186</f>
        <v>656.8</v>
      </c>
      <c r="E182" s="1">
        <v>0</v>
      </c>
      <c r="F182" s="1">
        <v>0</v>
      </c>
      <c r="G182" s="2">
        <f t="shared" si="0"/>
        <v>334.76855</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3029.17</v>
      </c>
      <c r="D184" s="1">
        <f>'PR-RAS'!E188</f>
        <v>3707.9700000000003</v>
      </c>
      <c r="E184" s="1">
        <v>0</v>
      </c>
      <c r="F184" s="1">
        <v>0</v>
      </c>
      <c r="G184" s="2">
        <f t="shared" si="0"/>
        <v>1911.4551300000001</v>
      </c>
      <c r="H184" s="2">
        <f t="shared" si="1"/>
        <v>0.1999999999998181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444.09</v>
      </c>
      <c r="D186" s="1">
        <f>'PR-RAS'!E190</f>
        <v>155.28</v>
      </c>
      <c r="E186" s="1">
        <v>0</v>
      </c>
      <c r="F186" s="1">
        <v>0</v>
      </c>
      <c r="G186" s="2">
        <f t="shared" si="0"/>
        <v>139.61025000000001</v>
      </c>
      <c r="H186" s="2">
        <f t="shared" si="1"/>
        <v>0.36999999999997613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1021.79</v>
      </c>
      <c r="D187" s="1">
        <f>'PR-RAS'!E191</f>
        <v>2256.4699999999998</v>
      </c>
      <c r="E187" s="1">
        <v>0</v>
      </c>
      <c r="F187" s="1">
        <v>0</v>
      </c>
      <c r="G187" s="2">
        <f t="shared" si="0"/>
        <v>1029.4597799999999</v>
      </c>
      <c r="H187" s="2">
        <f t="shared" si="1"/>
        <v>0.67999999999983629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13.27</v>
      </c>
      <c r="D188" s="1">
        <f>'PR-RAS'!E192</f>
        <v>25</v>
      </c>
      <c r="E188" s="1">
        <v>0</v>
      </c>
      <c r="F188" s="1">
        <v>0</v>
      </c>
      <c r="G188" s="2">
        <f t="shared" si="0"/>
        <v>11.831489999999999</v>
      </c>
      <c r="H188" s="2">
        <f t="shared" si="1"/>
        <v>0.26999999999999957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1383.77</v>
      </c>
      <c r="D190" s="1">
        <f>'PR-RAS'!E194</f>
        <v>0</v>
      </c>
      <c r="E190" s="1">
        <v>0</v>
      </c>
      <c r="F190" s="1">
        <v>0</v>
      </c>
      <c r="G190" s="2">
        <f t="shared" si="0"/>
        <v>261.53253000000001</v>
      </c>
      <c r="H190" s="2">
        <f t="shared" si="1"/>
        <v>0.23000000000001819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166.25</v>
      </c>
      <c r="D191" s="1">
        <f>'PR-RAS'!E195</f>
        <v>1271.22</v>
      </c>
      <c r="E191" s="1">
        <v>0</v>
      </c>
      <c r="F191" s="1">
        <v>0</v>
      </c>
      <c r="G191" s="2">
        <f t="shared" si="0"/>
        <v>514.65110000000004</v>
      </c>
      <c r="H191" s="2">
        <f t="shared" si="1"/>
        <v>0.47000000000002728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232.58</v>
      </c>
      <c r="D192" s="1">
        <f>'PR-RAS'!E196</f>
        <v>214.02</v>
      </c>
      <c r="E192" s="1">
        <v>0</v>
      </c>
      <c r="F192" s="1">
        <v>0</v>
      </c>
      <c r="G192" s="2">
        <f t="shared" si="0"/>
        <v>126.17842</v>
      </c>
      <c r="H192" s="2">
        <f t="shared" si="1"/>
        <v>0.43999999999999773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232.58</v>
      </c>
      <c r="D206" s="1">
        <f>'PR-RAS'!E210</f>
        <v>214.02</v>
      </c>
      <c r="E206" s="1">
        <v>0</v>
      </c>
      <c r="F206" s="1">
        <v>0</v>
      </c>
      <c r="G206" s="2">
        <f t="shared" si="0"/>
        <v>135.4271</v>
      </c>
      <c r="H206" s="2">
        <f t="shared" si="1"/>
        <v>0.43999999999999773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199.55</v>
      </c>
      <c r="D207" s="1">
        <f>'PR-RAS'!E211</f>
        <v>214.02</v>
      </c>
      <c r="E207" s="1">
        <v>0</v>
      </c>
      <c r="F207" s="1">
        <v>0</v>
      </c>
      <c r="G207" s="2">
        <f t="shared" si="0"/>
        <v>129.28353999999999</v>
      </c>
      <c r="H207" s="2">
        <f t="shared" si="1"/>
        <v>0.46999999999999886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33.03</v>
      </c>
      <c r="D209" s="1">
        <f>'PR-RAS'!E213</f>
        <v>0</v>
      </c>
      <c r="E209" s="1">
        <v>0</v>
      </c>
      <c r="F209" s="1">
        <v>0</v>
      </c>
      <c r="G209" s="2">
        <f t="shared" si="0"/>
        <v>6.8702399999999999</v>
      </c>
      <c r="H209" s="2">
        <f t="shared" si="1"/>
        <v>3.0000000000001137E-2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812790.41999999993</v>
      </c>
      <c r="D285" s="1">
        <f>'PR-RAS'!E289</f>
        <v>977722.6399999999</v>
      </c>
      <c r="E285" s="1">
        <v>0</v>
      </c>
      <c r="F285" s="1">
        <v>0</v>
      </c>
      <c r="G285" s="2">
        <f t="shared" si="8"/>
        <v>786178.93879999989</v>
      </c>
      <c r="H285" s="2">
        <f t="shared" si="9"/>
        <v>0.78000000002793968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28435.200000000186</v>
      </c>
      <c r="D286" s="1">
        <f>'PR-RAS'!E290</f>
        <v>42925.550000000047</v>
      </c>
      <c r="E286" s="1">
        <v>0</v>
      </c>
      <c r="F286" s="1">
        <v>0</v>
      </c>
      <c r="G286" s="2">
        <f t="shared" si="8"/>
        <v>32571.595500000076</v>
      </c>
      <c r="H286" s="2">
        <f t="shared" si="9"/>
        <v>0.65000000013969839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21838.83</v>
      </c>
      <c r="D288" s="1">
        <f>'PR-RAS'!E292</f>
        <v>50931.76</v>
      </c>
      <c r="E288" s="1">
        <v>0</v>
      </c>
      <c r="F288" s="1">
        <v>0</v>
      </c>
      <c r="G288" s="2">
        <f t="shared" si="8"/>
        <v>35502.57445</v>
      </c>
      <c r="H288" s="2">
        <f t="shared" si="9"/>
        <v>0.4099999999962165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3958.09</v>
      </c>
      <c r="D290" s="1">
        <f>'PR-RAS'!E294</f>
        <v>0</v>
      </c>
      <c r="E290" s="1">
        <v>0</v>
      </c>
      <c r="F290" s="1">
        <v>0</v>
      </c>
      <c r="G290" s="2">
        <f t="shared" si="8"/>
        <v>1143.8880099999999</v>
      </c>
      <c r="H290" s="2">
        <f t="shared" si="9"/>
        <v>9.0000000000145519E-2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3958.09</v>
      </c>
      <c r="D291" s="1">
        <f>'PR-RAS'!E295</f>
        <v>0</v>
      </c>
      <c r="E291" s="1">
        <v>0</v>
      </c>
      <c r="F291" s="1">
        <v>0</v>
      </c>
      <c r="G291" s="2">
        <f t="shared" si="8"/>
        <v>1147.8461</v>
      </c>
      <c r="H291" s="2">
        <f t="shared" si="9"/>
        <v>9.0000000000145519E-2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33867.11</v>
      </c>
      <c r="D345" s="1">
        <f>'PR-RAS'!E350</f>
        <v>36916.120000000003</v>
      </c>
      <c r="E345" s="1">
        <v>0</v>
      </c>
      <c r="F345" s="1">
        <v>0</v>
      </c>
      <c r="G345" s="2">
        <f t="shared" si="8"/>
        <v>37048.576399999998</v>
      </c>
      <c r="H345" s="2">
        <f t="shared" si="9"/>
        <v>0.23000000000320142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21322.11</v>
      </c>
      <c r="D358" s="1">
        <f>'PR-RAS'!E363</f>
        <v>16253.62</v>
      </c>
      <c r="E358" s="1">
        <v>0</v>
      </c>
      <c r="F358" s="1">
        <v>0</v>
      </c>
      <c r="G358" s="2">
        <f t="shared" si="8"/>
        <v>19217.077950000003</v>
      </c>
      <c r="H358" s="2">
        <f t="shared" si="9"/>
        <v>0.48999999999978172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10353.830000000002</v>
      </c>
      <c r="D364" s="1">
        <f>'PR-RAS'!E369</f>
        <v>0</v>
      </c>
      <c r="E364" s="1">
        <v>0</v>
      </c>
      <c r="F364" s="1">
        <v>0</v>
      </c>
      <c r="G364" s="2">
        <f t="shared" si="8"/>
        <v>3758.4402900000005</v>
      </c>
      <c r="H364" s="2">
        <f t="shared" si="9"/>
        <v>0.16999999999825377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3793.26</v>
      </c>
      <c r="D365" s="1">
        <f>'PR-RAS'!E370</f>
        <v>0</v>
      </c>
      <c r="E365" s="1">
        <v>0</v>
      </c>
      <c r="F365" s="1">
        <v>0</v>
      </c>
      <c r="G365" s="2">
        <f t="shared" si="8"/>
        <v>1380.7466400000001</v>
      </c>
      <c r="H365" s="2">
        <f t="shared" si="9"/>
        <v>0.26000000000021828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1808.35</v>
      </c>
      <c r="D366" s="1">
        <f>'PR-RAS'!E371</f>
        <v>0</v>
      </c>
      <c r="E366" s="1">
        <v>0</v>
      </c>
      <c r="F366" s="1">
        <v>0</v>
      </c>
      <c r="G366" s="2">
        <f t="shared" si="8"/>
        <v>660.04774999999995</v>
      </c>
      <c r="H366" s="2">
        <f t="shared" si="9"/>
        <v>0.34999999999990905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4752.22</v>
      </c>
      <c r="D371" s="1">
        <f>'PR-RAS'!E376</f>
        <v>0</v>
      </c>
      <c r="E371" s="1">
        <v>0</v>
      </c>
      <c r="F371" s="1">
        <v>0</v>
      </c>
      <c r="G371" s="2">
        <f t="shared" si="8"/>
        <v>1758.3214</v>
      </c>
      <c r="H371" s="2">
        <f t="shared" si="9"/>
        <v>0.22000000000025466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10968.28</v>
      </c>
      <c r="D378" s="1">
        <f>'PR-RAS'!E383</f>
        <v>10253.620000000001</v>
      </c>
      <c r="E378" s="1">
        <v>0</v>
      </c>
      <c r="F378" s="1">
        <v>0</v>
      </c>
      <c r="G378" s="2">
        <f t="shared" si="8"/>
        <v>11866.271040000001</v>
      </c>
      <c r="H378" s="2">
        <f t="shared" si="9"/>
        <v>0.65999999999985448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10968.28</v>
      </c>
      <c r="D379" s="1">
        <f>'PR-RAS'!E384</f>
        <v>10253.620000000001</v>
      </c>
      <c r="E379" s="1">
        <v>0</v>
      </c>
      <c r="F379" s="1">
        <v>0</v>
      </c>
      <c r="G379" s="2">
        <f t="shared" si="8"/>
        <v>11897.746560000001</v>
      </c>
      <c r="H379" s="2">
        <f t="shared" si="9"/>
        <v>0.65999999999985448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6000</v>
      </c>
      <c r="E386" s="1">
        <v>0</v>
      </c>
      <c r="F386" s="1">
        <v>0</v>
      </c>
      <c r="G386" s="2">
        <f t="shared" si="8"/>
        <v>4620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6000</v>
      </c>
      <c r="E390" s="1">
        <v>0</v>
      </c>
      <c r="F390" s="1">
        <v>0</v>
      </c>
      <c r="G390" s="2">
        <f t="shared" si="8"/>
        <v>4668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12545</v>
      </c>
      <c r="D397" s="1">
        <f>'PR-RAS'!E402</f>
        <v>20662.5</v>
      </c>
      <c r="E397" s="1">
        <v>0</v>
      </c>
      <c r="F397" s="1">
        <v>0</v>
      </c>
      <c r="G397" s="2">
        <f t="shared" si="8"/>
        <v>21332.52</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12545</v>
      </c>
      <c r="D398" s="1">
        <f>'PR-RAS'!E403</f>
        <v>20662.5</v>
      </c>
      <c r="E398" s="1">
        <v>0</v>
      </c>
      <c r="F398" s="1">
        <v>0</v>
      </c>
      <c r="G398" s="2">
        <f t="shared" si="8"/>
        <v>21386.39</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33867.11</v>
      </c>
      <c r="D403" s="1">
        <f>'PR-RAS'!E408</f>
        <v>36916.120000000003</v>
      </c>
      <c r="E403" s="1">
        <v>0</v>
      </c>
      <c r="F403" s="1">
        <v>0</v>
      </c>
      <c r="G403" s="2">
        <f t="shared" si="8"/>
        <v>43295.138700000003</v>
      </c>
      <c r="H403" s="2">
        <f t="shared" si="9"/>
        <v>0.23000000000320142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19676.73</v>
      </c>
      <c r="D405" s="1">
        <f>'PR-RAS'!E410</f>
        <v>54201.57</v>
      </c>
      <c r="E405" s="1">
        <v>0</v>
      </c>
      <c r="F405" s="1">
        <v>0</v>
      </c>
      <c r="G405" s="2">
        <f t="shared" si="8"/>
        <v>51744.267480000002</v>
      </c>
      <c r="H405" s="2">
        <f t="shared" si="9"/>
        <v>0.7000000000007276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841225.62000000011</v>
      </c>
      <c r="D407" s="1">
        <f>'PR-RAS'!E412</f>
        <v>1020648.19</v>
      </c>
      <c r="E407" s="1">
        <v>0</v>
      </c>
      <c r="F407" s="1">
        <v>0</v>
      </c>
      <c r="G407" s="2">
        <f t="shared" si="8"/>
        <v>1170303.932</v>
      </c>
      <c r="H407" s="2">
        <f t="shared" si="9"/>
        <v>0.56999999983236194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846657.52999999991</v>
      </c>
      <c r="D408" s="1">
        <f>'PR-RAS'!E413</f>
        <v>1014638.7599999999</v>
      </c>
      <c r="E408" s="1">
        <v>0</v>
      </c>
      <c r="F408" s="1">
        <v>0</v>
      </c>
      <c r="G408" s="2">
        <f t="shared" si="8"/>
        <v>1170505.5653499998</v>
      </c>
      <c r="H408" s="2">
        <f t="shared" si="9"/>
        <v>0.71000000019557774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6009.4300000000512</v>
      </c>
      <c r="E409" s="1">
        <v>0</v>
      </c>
      <c r="F409" s="1">
        <v>0</v>
      </c>
      <c r="G409" s="2">
        <f t="shared" si="8"/>
        <v>4903.6948800000418</v>
      </c>
      <c r="H409" s="2">
        <f t="shared" si="9"/>
        <v>0.43000000005122274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5431.9099999997998</v>
      </c>
      <c r="D410" s="1">
        <f>'PR-RAS'!E415</f>
        <v>0</v>
      </c>
      <c r="E410" s="1">
        <v>0</v>
      </c>
      <c r="F410" s="1">
        <v>0</v>
      </c>
      <c r="G410" s="2">
        <f t="shared" si="8"/>
        <v>2221.6511899999182</v>
      </c>
      <c r="H410" s="2">
        <f t="shared" si="9"/>
        <v>9.0000000200234354E-2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2162.1000000000022</v>
      </c>
      <c r="D411" s="1">
        <f>'PR-RAS'!E416</f>
        <v>0</v>
      </c>
      <c r="E411" s="1">
        <v>0</v>
      </c>
      <c r="F411" s="1">
        <v>0</v>
      </c>
      <c r="G411" s="2">
        <f t="shared" si="8"/>
        <v>886.46100000000081</v>
      </c>
      <c r="H411" s="2">
        <f t="shared" si="9"/>
        <v>0.10000000000218279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3269.8099999999977</v>
      </c>
      <c r="E412" s="1">
        <v>0</v>
      </c>
      <c r="F412" s="1">
        <v>0</v>
      </c>
      <c r="G412" s="2">
        <f t="shared" si="8"/>
        <v>2687.7838199999978</v>
      </c>
      <c r="H412" s="2">
        <f t="shared" si="9"/>
        <v>0.19000000000232831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3958.09</v>
      </c>
      <c r="D413" s="1">
        <f>'PR-RAS'!E418</f>
        <v>0</v>
      </c>
      <c r="E413" s="1">
        <v>0</v>
      </c>
      <c r="F413" s="1">
        <v>0</v>
      </c>
      <c r="G413" s="2">
        <f t="shared" si="8"/>
        <v>1630.73308</v>
      </c>
      <c r="H413" s="2">
        <f t="shared" si="9"/>
        <v>9.0000000000145519E-2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841225.62000000011</v>
      </c>
      <c r="D633" s="1">
        <f>'PR-RAS'!E639</f>
        <v>1020648.19</v>
      </c>
      <c r="E633" s="1">
        <v>0</v>
      </c>
      <c r="F633" s="1">
        <v>0</v>
      </c>
      <c r="G633" s="2">
        <f t="shared" si="10"/>
        <v>1821753.9040000001</v>
      </c>
      <c r="H633" s="2">
        <f t="shared" si="11"/>
        <v>0.56999999983236194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846657.52999999991</v>
      </c>
      <c r="D634" s="1">
        <f>'PR-RAS'!E640</f>
        <v>1014638.7599999999</v>
      </c>
      <c r="E634" s="1">
        <v>0</v>
      </c>
      <c r="F634" s="1">
        <v>0</v>
      </c>
      <c r="G634" s="2">
        <f t="shared" si="10"/>
        <v>1820466.88665</v>
      </c>
      <c r="H634" s="2">
        <f t="shared" si="11"/>
        <v>0.71000000019557774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6009.4300000000512</v>
      </c>
      <c r="E635" s="1">
        <v>0</v>
      </c>
      <c r="F635" s="1">
        <v>0</v>
      </c>
      <c r="G635" s="2">
        <f t="shared" si="10"/>
        <v>7619.9572400000652</v>
      </c>
      <c r="H635" s="2">
        <f t="shared" si="11"/>
        <v>0.43000000005122274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5431.9099999997998</v>
      </c>
      <c r="D636" s="1">
        <f>'PR-RAS'!E642</f>
        <v>0</v>
      </c>
      <c r="E636" s="1">
        <v>0</v>
      </c>
      <c r="F636" s="1">
        <v>0</v>
      </c>
      <c r="G636" s="2">
        <f t="shared" si="10"/>
        <v>3449.2628499998727</v>
      </c>
      <c r="H636" s="2">
        <f t="shared" si="11"/>
        <v>9.0000000200234354E-2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2162.1000000000022</v>
      </c>
      <c r="D637" s="1">
        <f>'PR-RAS'!E643</f>
        <v>0</v>
      </c>
      <c r="E637" s="1">
        <v>0</v>
      </c>
      <c r="F637" s="1">
        <v>0</v>
      </c>
      <c r="G637" s="2">
        <f t="shared" si="10"/>
        <v>1375.0956000000015</v>
      </c>
      <c r="H637" s="2">
        <f t="shared" si="11"/>
        <v>0.10000000000218279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3269.8099999999977</v>
      </c>
      <c r="E638" s="1">
        <v>0</v>
      </c>
      <c r="F638" s="1">
        <v>0</v>
      </c>
      <c r="G638" s="2">
        <f t="shared" si="10"/>
        <v>4165.7379399999973</v>
      </c>
      <c r="H638" s="2">
        <f t="shared" si="11"/>
        <v>0.19000000000232831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2739.6200000000536</v>
      </c>
      <c r="E639" s="1">
        <v>0</v>
      </c>
      <c r="F639" s="1">
        <v>0</v>
      </c>
      <c r="G639" s="2">
        <f t="shared" si="10"/>
        <v>3495.7551200000685</v>
      </c>
      <c r="H639" s="2">
        <f t="shared" si="11"/>
        <v>0.37999999994644895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3269.8099999997976</v>
      </c>
      <c r="D640" s="1">
        <f>'PR-RAS'!E646</f>
        <v>0</v>
      </c>
      <c r="E640" s="1">
        <v>0</v>
      </c>
      <c r="F640" s="1">
        <v>0</v>
      </c>
      <c r="G640" s="2">
        <f t="shared" si="10"/>
        <v>2089.4085899998709</v>
      </c>
      <c r="H640" s="2">
        <f t="shared" si="11"/>
        <v>0.19000000020241714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60855.75</v>
      </c>
      <c r="D641" s="1">
        <f>'PR-RAS'!E647</f>
        <v>71867.460000000006</v>
      </c>
      <c r="E641" s="1">
        <v>0</v>
      </c>
      <c r="F641" s="1">
        <v>0</v>
      </c>
      <c r="G641" s="2">
        <f t="shared" si="10"/>
        <v>130938.02880000001</v>
      </c>
      <c r="H641" s="2">
        <f t="shared" si="11"/>
        <v>0.71000000000640284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39</v>
      </c>
      <c r="D647" s="1">
        <f>'PR-RAS'!E654</f>
        <v>36</v>
      </c>
      <c r="E647" s="1">
        <v>0</v>
      </c>
      <c r="F647" s="1">
        <v>0</v>
      </c>
      <c r="G647" s="2">
        <f t="shared" si="10"/>
        <v>71.706000000000003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v>
      </c>
      <c r="D649" s="1">
        <f>'PR-RAS'!E656</f>
        <v>36</v>
      </c>
      <c r="E649" s="1">
        <v>0</v>
      </c>
      <c r="F649" s="1">
        <v>0</v>
      </c>
      <c r="G649" s="2">
        <f t="shared" si="10"/>
        <v>71.927999999999997</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721092.83</v>
      </c>
      <c r="D668" s="1">
        <f>'PR-RAS'!E675</f>
        <v>874735.52</v>
      </c>
      <c r="E668" s="1">
        <v>0</v>
      </c>
      <c r="F668" s="1">
        <v>0</v>
      </c>
      <c r="G668" s="2">
        <f t="shared" si="10"/>
        <v>1647866.1012900001</v>
      </c>
      <c r="H668" s="2">
        <f t="shared" si="11"/>
        <v>0.65000000002328306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15000</v>
      </c>
      <c r="E669" s="1">
        <v>0</v>
      </c>
      <c r="F669" s="1">
        <v>0</v>
      </c>
      <c r="G669" s="2">
        <f t="shared" si="10"/>
        <v>20040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9636.67</v>
      </c>
      <c r="D670" s="1">
        <f>'PR-RAS'!E677</f>
        <v>10222.16</v>
      </c>
      <c r="E670" s="1">
        <v>0</v>
      </c>
      <c r="F670" s="1">
        <v>0</v>
      </c>
      <c r="G670" s="2">
        <f t="shared" si="10"/>
        <v>20124.18231</v>
      </c>
      <c r="H670" s="2">
        <f t="shared" si="11"/>
        <v>0.48999999999978172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13479.06</v>
      </c>
      <c r="D703" s="1">
        <f>'PR-RAS'!E710</f>
        <v>3494.99</v>
      </c>
      <c r="E703" s="1">
        <v>0</v>
      </c>
      <c r="F703" s="1">
        <v>0</v>
      </c>
      <c r="G703" s="2">
        <f t="shared" si="10"/>
        <v>14369.266079999999</v>
      </c>
      <c r="H703" s="2">
        <f t="shared" si="11"/>
        <v>6.9999999999708962E-2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4378.1099999999997</v>
      </c>
      <c r="D709" s="1">
        <f>'PR-RAS'!E716</f>
        <v>0</v>
      </c>
      <c r="E709" s="1">
        <v>0</v>
      </c>
      <c r="F709" s="1">
        <v>0</v>
      </c>
      <c r="G709" s="2">
        <f t="shared" si="10"/>
        <v>3099.7018799999996</v>
      </c>
      <c r="H709" s="2">
        <f t="shared" si="11"/>
        <v>0.10999999999967258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1461.87</v>
      </c>
      <c r="D710" s="1">
        <f>'PR-RAS'!E717</f>
        <v>882.88</v>
      </c>
      <c r="E710" s="1">
        <v>0</v>
      </c>
      <c r="F710" s="1">
        <v>0</v>
      </c>
      <c r="G710" s="2">
        <f t="shared" si="10"/>
        <v>2288.38967</v>
      </c>
      <c r="H710" s="2">
        <f t="shared" si="11"/>
        <v>0.25000000000011369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26464.92</v>
      </c>
      <c r="D711" s="1">
        <f>'PR-RAS'!E718</f>
        <v>29506</v>
      </c>
      <c r="E711" s="1">
        <v>0</v>
      </c>
      <c r="F711" s="1">
        <v>0</v>
      </c>
      <c r="G711" s="2">
        <f t="shared" si="10"/>
        <v>60688.613199999993</v>
      </c>
      <c r="H711" s="2">
        <f t="shared" si="11"/>
        <v>8.000000000174623E-2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750</v>
      </c>
      <c r="E713" s="1">
        <v>0</v>
      </c>
      <c r="F713" s="1">
        <v>0</v>
      </c>
      <c r="G713" s="2">
        <f t="shared" si="10"/>
        <v>1099.1856</v>
      </c>
      <c r="H713" s="2">
        <f t="shared" si="11"/>
        <v>0.20000000000000284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367</v>
      </c>
      <c r="D719" s="1">
        <f>'PR-RAS'!E726</f>
        <v>0</v>
      </c>
      <c r="E719" s="1">
        <v>0</v>
      </c>
      <c r="F719" s="1">
        <v>0</v>
      </c>
      <c r="G719" s="2">
        <f t="shared" si="10"/>
        <v>263.50599999999997</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1562943.8499999999</v>
      </c>
      <c r="D984" s="6">
        <f>BILANCA!E6</f>
        <v>1595903.7299999997</v>
      </c>
      <c r="E984" s="6">
        <v>0</v>
      </c>
      <c r="F984" s="6">
        <v>0</v>
      </c>
      <c r="G984" s="7">
        <f t="shared" ref="G984:G1241" si="22">B984/1000*C984+B984/500*D984</f>
        <v>4754.7513099999996</v>
      </c>
      <c r="H984" s="7">
        <f t="shared" si="19"/>
        <v>0.42000000039115548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1475656.46</v>
      </c>
      <c r="D985" s="1">
        <f>BILANCA!E7</f>
        <v>1514368.5299999998</v>
      </c>
      <c r="E985" s="1">
        <v>0</v>
      </c>
      <c r="F985" s="1">
        <v>0</v>
      </c>
      <c r="G985" s="2">
        <f t="shared" si="22"/>
        <v>9008.7870399999993</v>
      </c>
      <c r="H985" s="2">
        <f t="shared" si="19"/>
        <v>0.93000000016763806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161697.85999999999</v>
      </c>
      <c r="D986" s="1">
        <f>BILANCA!E8</f>
        <v>161697.85999999999</v>
      </c>
      <c r="E986" s="1">
        <v>0</v>
      </c>
      <c r="F986" s="1">
        <v>0</v>
      </c>
      <c r="G986" s="2">
        <f t="shared" si="22"/>
        <v>1455.2807399999999</v>
      </c>
      <c r="H986" s="2">
        <f t="shared" si="19"/>
        <v>0.28000000002793968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162983.60999999999</v>
      </c>
      <c r="D987" s="1">
        <f>BILANCA!E9</f>
        <v>162983.60999999999</v>
      </c>
      <c r="E987" s="1">
        <v>0</v>
      </c>
      <c r="F987" s="1">
        <v>0</v>
      </c>
      <c r="G987" s="2">
        <f t="shared" si="22"/>
        <v>1955.80332</v>
      </c>
      <c r="H987" s="2">
        <f t="shared" si="19"/>
        <v>0.78000000002793968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1285.75</v>
      </c>
      <c r="D989" s="1">
        <f>BILANCA!E11</f>
        <v>1285.75</v>
      </c>
      <c r="E989" s="1">
        <v>0</v>
      </c>
      <c r="F989" s="1">
        <v>0</v>
      </c>
      <c r="G989" s="2">
        <f t="shared" si="22"/>
        <v>23.1435</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1313958.5999999999</v>
      </c>
      <c r="D990" s="1">
        <f>BILANCA!E12</f>
        <v>1352670.6699999997</v>
      </c>
      <c r="E990" s="1">
        <v>0</v>
      </c>
      <c r="F990" s="1">
        <v>0</v>
      </c>
      <c r="G990" s="2">
        <f t="shared" si="22"/>
        <v>28135.099579999995</v>
      </c>
      <c r="H990" s="2">
        <f t="shared" si="19"/>
        <v>0.73000000044703484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1180208.9099999999</v>
      </c>
      <c r="D991" s="1">
        <f>BILANCA!E13</f>
        <v>1200871.4099999999</v>
      </c>
      <c r="E991" s="1">
        <v>0</v>
      </c>
      <c r="F991" s="1">
        <v>0</v>
      </c>
      <c r="G991" s="2">
        <f t="shared" si="22"/>
        <v>28655.613839999998</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1780649.64</v>
      </c>
      <c r="D993" s="1">
        <f>BILANCA!E15</f>
        <v>1801312.14</v>
      </c>
      <c r="E993" s="1">
        <v>0</v>
      </c>
      <c r="F993" s="1">
        <v>0</v>
      </c>
      <c r="G993" s="2">
        <f t="shared" si="22"/>
        <v>53832.739199999996</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600440.73</v>
      </c>
      <c r="D996" s="1">
        <f>BILANCA!E18</f>
        <v>600440.73</v>
      </c>
      <c r="E996" s="1">
        <v>0</v>
      </c>
      <c r="F996" s="1">
        <v>0</v>
      </c>
      <c r="G996" s="2">
        <f t="shared" si="22"/>
        <v>23417.188470000001</v>
      </c>
      <c r="H996" s="2">
        <f t="shared" si="19"/>
        <v>0.5400000000372529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19898.069999999978</v>
      </c>
      <c r="D997" s="1">
        <f>BILANCA!E19</f>
        <v>21694.01999999999</v>
      </c>
      <c r="E997" s="1">
        <v>0</v>
      </c>
      <c r="F997" s="1">
        <v>0</v>
      </c>
      <c r="G997" s="2">
        <f t="shared" si="22"/>
        <v>886.00553999999943</v>
      </c>
      <c r="H997" s="2">
        <f t="shared" si="19"/>
        <v>8.999999996740371E-2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153445.74</v>
      </c>
      <c r="D998" s="1">
        <f>BILANCA!E20</f>
        <v>155241.69</v>
      </c>
      <c r="E998" s="1">
        <v>0</v>
      </c>
      <c r="F998" s="1">
        <v>0</v>
      </c>
      <c r="G998" s="2">
        <f t="shared" si="22"/>
        <v>6958.9367999999995</v>
      </c>
      <c r="H998" s="2">
        <f t="shared" si="19"/>
        <v>0.57000000000698492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5373.18</v>
      </c>
      <c r="D999" s="1">
        <f>BILANCA!E21</f>
        <v>5373.18</v>
      </c>
      <c r="E999" s="1">
        <v>0</v>
      </c>
      <c r="F999" s="1">
        <v>0</v>
      </c>
      <c r="G999" s="2">
        <f t="shared" si="22"/>
        <v>257.91264000000001</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3243.1</v>
      </c>
      <c r="D1002" s="1">
        <f>BILANCA!E24</f>
        <v>3243.1</v>
      </c>
      <c r="E1002" s="1">
        <v>0</v>
      </c>
      <c r="F1002" s="1">
        <v>0</v>
      </c>
      <c r="G1002" s="2">
        <f t="shared" si="22"/>
        <v>184.85669999999999</v>
      </c>
      <c r="H1002" s="2">
        <f t="shared" si="19"/>
        <v>0.1999999999998181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3545.86</v>
      </c>
      <c r="D1003" s="1">
        <f>BILANCA!E25</f>
        <v>3545.86</v>
      </c>
      <c r="E1003" s="1">
        <v>0</v>
      </c>
      <c r="F1003" s="1">
        <v>0</v>
      </c>
      <c r="G1003" s="2">
        <f t="shared" si="22"/>
        <v>212.75160000000002</v>
      </c>
      <c r="H1003" s="2">
        <f t="shared" si="19"/>
        <v>0.27999999999974534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23328.36</v>
      </c>
      <c r="D1004" s="1">
        <f>BILANCA!E26</f>
        <v>23328.36</v>
      </c>
      <c r="E1004" s="1">
        <v>0</v>
      </c>
      <c r="F1004" s="1">
        <v>0</v>
      </c>
      <c r="G1004" s="2">
        <f t="shared" si="22"/>
        <v>1469.6866800000003</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169038.17</v>
      </c>
      <c r="D1006" s="1">
        <f>BILANCA!E28</f>
        <v>169038.17</v>
      </c>
      <c r="E1006" s="1">
        <v>0</v>
      </c>
      <c r="F1006" s="1">
        <v>0</v>
      </c>
      <c r="G1006" s="2">
        <f t="shared" si="22"/>
        <v>11663.633730000001</v>
      </c>
      <c r="H1006" s="2">
        <f t="shared" si="19"/>
        <v>0.34000000002561137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11807.63</v>
      </c>
      <c r="D1007" s="1">
        <f>BILANCA!E29</f>
        <v>11807.63</v>
      </c>
      <c r="E1007" s="1">
        <v>0</v>
      </c>
      <c r="F1007" s="1">
        <v>0</v>
      </c>
      <c r="G1007" s="2">
        <f t="shared" si="22"/>
        <v>850.14935999999989</v>
      </c>
      <c r="H1007" s="2">
        <f t="shared" si="19"/>
        <v>0.74000000000160071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11807.63</v>
      </c>
      <c r="D1008" s="1">
        <f>BILANCA!E30</f>
        <v>11807.63</v>
      </c>
      <c r="E1008" s="1">
        <v>0</v>
      </c>
      <c r="F1008" s="1">
        <v>0</v>
      </c>
      <c r="G1008" s="2">
        <f t="shared" si="22"/>
        <v>885.57224999999994</v>
      </c>
      <c r="H1008" s="2">
        <f t="shared" si="19"/>
        <v>0.74000000000160071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91585.62000000001</v>
      </c>
      <c r="D1013" s="1">
        <f>BILANCA!E35</f>
        <v>101839.24</v>
      </c>
      <c r="E1013" s="1">
        <v>0</v>
      </c>
      <c r="F1013" s="1">
        <v>0</v>
      </c>
      <c r="G1013" s="2">
        <f t="shared" si="22"/>
        <v>8857.9230000000007</v>
      </c>
      <c r="H1013" s="2">
        <f t="shared" si="19"/>
        <v>0.61999999999534339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91018.880000000005</v>
      </c>
      <c r="D1014" s="1">
        <f>BILANCA!E36</f>
        <v>101272.5</v>
      </c>
      <c r="E1014" s="1">
        <v>0</v>
      </c>
      <c r="F1014" s="1">
        <v>0</v>
      </c>
      <c r="G1014" s="2">
        <f t="shared" si="22"/>
        <v>9100.4802799999998</v>
      </c>
      <c r="H1014" s="2">
        <f t="shared" si="19"/>
        <v>0.61999999999534339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610.52</v>
      </c>
      <c r="D1015" s="1">
        <f>BILANCA!E37</f>
        <v>610.52</v>
      </c>
      <c r="E1015" s="1">
        <v>0</v>
      </c>
      <c r="F1015" s="1">
        <v>0</v>
      </c>
      <c r="G1015" s="2">
        <f t="shared" si="22"/>
        <v>58.609919999999995</v>
      </c>
      <c r="H1015" s="2">
        <f t="shared" si="19"/>
        <v>0.96000000000003638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43.78</v>
      </c>
      <c r="D1018" s="1">
        <f>BILANCA!E40</f>
        <v>43.78</v>
      </c>
      <c r="E1018" s="1">
        <v>0</v>
      </c>
      <c r="F1018" s="1">
        <v>0</v>
      </c>
      <c r="G1018" s="2">
        <f t="shared" si="22"/>
        <v>4.5969000000000007</v>
      </c>
      <c r="H1018" s="2">
        <f t="shared" si="19"/>
        <v>0.43999999999999773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221.92000000000002</v>
      </c>
      <c r="D1019" s="1">
        <f>BILANCA!E41</f>
        <v>221.92000000000002</v>
      </c>
      <c r="E1019" s="1">
        <v>0</v>
      </c>
      <c r="F1019" s="1">
        <v>0</v>
      </c>
      <c r="G1019" s="2">
        <f t="shared" si="22"/>
        <v>23.967359999999999</v>
      </c>
      <c r="H1019" s="2">
        <f t="shared" si="19"/>
        <v>0.15999999999996817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277.25</v>
      </c>
      <c r="D1020" s="1">
        <f>BILANCA!E42</f>
        <v>277.25</v>
      </c>
      <c r="E1020" s="1">
        <v>0</v>
      </c>
      <c r="F1020" s="1">
        <v>0</v>
      </c>
      <c r="G1020" s="2">
        <f t="shared" si="22"/>
        <v>30.774750000000001</v>
      </c>
      <c r="H1020" s="2">
        <f t="shared" si="19"/>
        <v>0.5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55.33</v>
      </c>
      <c r="D1022" s="1">
        <f>BILANCA!E44</f>
        <v>55.33</v>
      </c>
      <c r="E1022" s="1">
        <v>0</v>
      </c>
      <c r="F1022" s="1">
        <v>0</v>
      </c>
      <c r="G1022" s="2">
        <f t="shared" si="22"/>
        <v>6.4736099999999999</v>
      </c>
      <c r="H1022" s="2">
        <f t="shared" si="19"/>
        <v>0.65999999999999659</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10236.450000000001</v>
      </c>
      <c r="D1023" s="1">
        <f>BILANCA!E45</f>
        <v>16236.45</v>
      </c>
      <c r="E1023" s="1">
        <v>0</v>
      </c>
      <c r="F1023" s="1">
        <v>0</v>
      </c>
      <c r="G1023" s="2">
        <f t="shared" si="22"/>
        <v>1708.3740000000003</v>
      </c>
      <c r="H1023" s="2">
        <f t="shared" si="19"/>
        <v>0.90000000000145519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589.62</v>
      </c>
      <c r="D1025" s="1">
        <f>BILANCA!E47</f>
        <v>589.62</v>
      </c>
      <c r="E1025" s="1">
        <v>0</v>
      </c>
      <c r="F1025" s="1">
        <v>0</v>
      </c>
      <c r="G1025" s="2">
        <f t="shared" si="22"/>
        <v>74.292120000000011</v>
      </c>
      <c r="H1025" s="2">
        <f t="shared" si="19"/>
        <v>0.75999999999999091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414.76</v>
      </c>
      <c r="D1026" s="1">
        <f>BILANCA!E48</f>
        <v>414.76</v>
      </c>
      <c r="E1026" s="1">
        <v>0</v>
      </c>
      <c r="F1026" s="1">
        <v>0</v>
      </c>
      <c r="G1026" s="2">
        <f t="shared" si="22"/>
        <v>53.504039999999996</v>
      </c>
      <c r="H1026" s="2">
        <f t="shared" si="19"/>
        <v>0.48000000000001819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20870.66</v>
      </c>
      <c r="D1027" s="1">
        <f>BILANCA!E49</f>
        <v>26870.66</v>
      </c>
      <c r="E1027" s="1">
        <v>0</v>
      </c>
      <c r="F1027" s="1">
        <v>0</v>
      </c>
      <c r="G1027" s="2">
        <f t="shared" si="22"/>
        <v>3282.9271199999998</v>
      </c>
      <c r="H1027" s="2">
        <f t="shared" si="19"/>
        <v>0.68000000000029104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11638.59</v>
      </c>
      <c r="D1028" s="1">
        <f>BILANCA!E50</f>
        <v>11638.59</v>
      </c>
      <c r="E1028" s="1">
        <v>0</v>
      </c>
      <c r="F1028" s="1">
        <v>0</v>
      </c>
      <c r="G1028" s="2">
        <f t="shared" si="22"/>
        <v>1571.2096499999998</v>
      </c>
      <c r="H1028" s="2">
        <f t="shared" si="19"/>
        <v>0.81999999999970896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45443.43</v>
      </c>
      <c r="D1032" s="1">
        <f>BILANCA!E54</f>
        <v>58537.39</v>
      </c>
      <c r="E1032" s="1">
        <v>0</v>
      </c>
      <c r="F1032" s="1">
        <v>0</v>
      </c>
      <c r="G1032" s="2">
        <f t="shared" si="22"/>
        <v>7963.3922900000007</v>
      </c>
      <c r="H1032" s="2">
        <f t="shared" si="19"/>
        <v>0.81999999999970896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45443.43</v>
      </c>
      <c r="D1033" s="1">
        <f>BILANCA!E55</f>
        <v>58537.39</v>
      </c>
      <c r="E1033" s="1">
        <v>0</v>
      </c>
      <c r="F1033" s="1">
        <v>0</v>
      </c>
      <c r="G1033" s="2">
        <f t="shared" si="22"/>
        <v>8125.9105</v>
      </c>
      <c r="H1033" s="2">
        <f t="shared" si="19"/>
        <v>0.81999999999970896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87287.39</v>
      </c>
      <c r="D1046" s="1">
        <f>BILANCA!E68</f>
        <v>81535.200000000012</v>
      </c>
      <c r="E1046" s="1">
        <v>0</v>
      </c>
      <c r="F1046" s="1">
        <v>0</v>
      </c>
      <c r="G1046" s="2">
        <f t="shared" si="22"/>
        <v>15772.540770000001</v>
      </c>
      <c r="H1046" s="2">
        <f t="shared" si="19"/>
        <v>0.59000000001105946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8957.66</v>
      </c>
      <c r="D1056" s="1">
        <f>BILANCA!E78</f>
        <v>401.09</v>
      </c>
      <c r="E1056" s="1">
        <v>0</v>
      </c>
      <c r="F1056" s="1">
        <v>0</v>
      </c>
      <c r="G1056" s="2">
        <f t="shared" si="22"/>
        <v>712.46831999999995</v>
      </c>
      <c r="H1056" s="2">
        <f t="shared" si="19"/>
        <v>0.43000000000012051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8957.66</v>
      </c>
      <c r="D1064" s="1">
        <f>BILANCA!E86</f>
        <v>401.09</v>
      </c>
      <c r="E1064" s="1">
        <v>0</v>
      </c>
      <c r="F1064" s="1">
        <v>0</v>
      </c>
      <c r="G1064" s="2">
        <f t="shared" si="22"/>
        <v>790.54704000000004</v>
      </c>
      <c r="H1064" s="2">
        <f t="shared" si="19"/>
        <v>0.43000000000012051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17473.98</v>
      </c>
      <c r="D1124" s="1">
        <f>BILANCA!E146</f>
        <v>9266.65</v>
      </c>
      <c r="E1124" s="1">
        <v>0</v>
      </c>
      <c r="F1124" s="1">
        <v>0</v>
      </c>
      <c r="G1124" s="2">
        <f t="shared" si="22"/>
        <v>5077.0264799999995</v>
      </c>
      <c r="H1124" s="2">
        <f t="shared" si="23"/>
        <v>0.37000000000080036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1227.94</v>
      </c>
      <c r="D1127" s="1">
        <f>BILANCA!E149</f>
        <v>1227.94</v>
      </c>
      <c r="E1127" s="1">
        <v>0</v>
      </c>
      <c r="F1127" s="1">
        <v>0</v>
      </c>
      <c r="G1127" s="2">
        <f t="shared" si="22"/>
        <v>530.47008000000005</v>
      </c>
      <c r="H1127" s="2">
        <f t="shared" si="23"/>
        <v>0.11999999999989086</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1227.94</v>
      </c>
      <c r="D1133" s="1">
        <f>BILANCA!E155</f>
        <v>1227.94</v>
      </c>
      <c r="E1133" s="1">
        <v>0</v>
      </c>
      <c r="F1133" s="1">
        <v>0</v>
      </c>
      <c r="G1133" s="2">
        <f t="shared" si="22"/>
        <v>552.57299999999998</v>
      </c>
      <c r="H1133" s="2">
        <f t="shared" si="23"/>
        <v>0.11999999999989086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36.880000000000003</v>
      </c>
      <c r="D1137" s="1">
        <f>BILANCA!E159</f>
        <v>36.880000000000003</v>
      </c>
      <c r="E1137" s="1">
        <v>0</v>
      </c>
      <c r="F1137" s="1">
        <v>0</v>
      </c>
      <c r="G1137" s="2">
        <f t="shared" si="22"/>
        <v>17.03856</v>
      </c>
      <c r="H1137" s="2">
        <f t="shared" si="23"/>
        <v>0.23999999999999488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3958.09</v>
      </c>
      <c r="D1138" s="1">
        <f>BILANCA!E160</f>
        <v>0</v>
      </c>
      <c r="E1138" s="1">
        <v>0</v>
      </c>
      <c r="F1138" s="1">
        <v>0</v>
      </c>
      <c r="G1138" s="2">
        <f t="shared" si="22"/>
        <v>613.50395000000003</v>
      </c>
      <c r="H1138" s="2">
        <f t="shared" si="23"/>
        <v>9.0000000000145519E-2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12251.07</v>
      </c>
      <c r="D1139" s="1">
        <f>BILANCA!E161</f>
        <v>8001.83</v>
      </c>
      <c r="E1139" s="1">
        <v>0</v>
      </c>
      <c r="F1139" s="1">
        <v>0</v>
      </c>
      <c r="G1139" s="2">
        <f t="shared" si="22"/>
        <v>4407.7378799999997</v>
      </c>
      <c r="H1139" s="2">
        <f t="shared" si="23"/>
        <v>0.23999999999978172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60855.75</v>
      </c>
      <c r="D1148" s="1">
        <f>BILANCA!E170</f>
        <v>71867.460000000006</v>
      </c>
      <c r="E1148" s="1">
        <v>0</v>
      </c>
      <c r="F1148" s="1">
        <v>0</v>
      </c>
      <c r="G1148" s="2">
        <f t="shared" si="22"/>
        <v>33757.460550000003</v>
      </c>
      <c r="H1148" s="2">
        <f t="shared" si="23"/>
        <v>0.71000000000640284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60855.75</v>
      </c>
      <c r="D1151" s="1">
        <f>BILANCA!E173</f>
        <v>71867.460000000006</v>
      </c>
      <c r="E1151" s="1">
        <v>0</v>
      </c>
      <c r="F1151" s="1">
        <v>0</v>
      </c>
      <c r="G1151" s="2">
        <f t="shared" si="22"/>
        <v>34371.232560000004</v>
      </c>
      <c r="H1151" s="2">
        <f t="shared" si="23"/>
        <v>0.71000000000640284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1562943.85</v>
      </c>
      <c r="D1152" s="1">
        <f>BILANCA!E175</f>
        <v>1595903.7300000002</v>
      </c>
      <c r="E1152" s="1">
        <v>0</v>
      </c>
      <c r="F1152" s="1">
        <v>0</v>
      </c>
      <c r="G1152" s="2">
        <f t="shared" si="22"/>
        <v>803552.97139000008</v>
      </c>
      <c r="H1152" s="2">
        <f t="shared" si="23"/>
        <v>0.41999999969266355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86599.09</v>
      </c>
      <c r="D1153" s="1">
        <f>BILANCA!E176</f>
        <v>78795.560000000012</v>
      </c>
      <c r="E1153" s="1">
        <v>0</v>
      </c>
      <c r="F1153" s="1">
        <v>0</v>
      </c>
      <c r="G1153" s="2">
        <f t="shared" si="22"/>
        <v>41512.335700000011</v>
      </c>
      <c r="H1153" s="2">
        <f t="shared" si="23"/>
        <v>0.52999999998428393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77212.37</v>
      </c>
      <c r="D1154" s="1">
        <f>BILANCA!E177</f>
        <v>78473.640000000014</v>
      </c>
      <c r="E1154" s="1">
        <v>0</v>
      </c>
      <c r="F1154" s="1">
        <v>0</v>
      </c>
      <c r="G1154" s="2">
        <f t="shared" si="22"/>
        <v>40041.30015000001</v>
      </c>
      <c r="H1154" s="2">
        <f t="shared" si="23"/>
        <v>0.72999999998137355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55410.03</v>
      </c>
      <c r="D1155" s="1">
        <f>BILANCA!E178</f>
        <v>69772.100000000006</v>
      </c>
      <c r="E1155" s="1">
        <v>0</v>
      </c>
      <c r="F1155" s="1">
        <v>0</v>
      </c>
      <c r="G1155" s="2">
        <f t="shared" si="22"/>
        <v>33532.127560000001</v>
      </c>
      <c r="H1155" s="2">
        <f t="shared" si="23"/>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13723.74</v>
      </c>
      <c r="D1156" s="1">
        <f>BILANCA!E179</f>
        <v>8465.69</v>
      </c>
      <c r="E1156" s="1">
        <v>0</v>
      </c>
      <c r="F1156" s="1">
        <v>0</v>
      </c>
      <c r="G1156" s="2">
        <f t="shared" si="22"/>
        <v>5303.3357599999999</v>
      </c>
      <c r="H1156" s="2">
        <f t="shared" si="23"/>
        <v>0.56999999999970896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4.9800000000000004</v>
      </c>
      <c r="D1157" s="1">
        <f>BILANCA!E180</f>
        <v>3.32</v>
      </c>
      <c r="E1157" s="1">
        <v>0</v>
      </c>
      <c r="F1157" s="1">
        <v>0</v>
      </c>
      <c r="G1157" s="2">
        <f t="shared" si="22"/>
        <v>2.0218799999999999</v>
      </c>
      <c r="H1157" s="2">
        <f t="shared" si="23"/>
        <v>0.33999999999999941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4.9800000000000004</v>
      </c>
      <c r="D1160" s="1">
        <f>BILANCA!E183</f>
        <v>3.32</v>
      </c>
      <c r="E1160" s="1">
        <v>0</v>
      </c>
      <c r="F1160" s="1">
        <v>0</v>
      </c>
      <c r="G1160" s="2">
        <f t="shared" si="22"/>
        <v>2.05674</v>
      </c>
      <c r="H1160" s="2">
        <f t="shared" si="23"/>
        <v>0.33999999999999941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8073.62</v>
      </c>
      <c r="D1165" s="1">
        <f>BILANCA!E188</f>
        <v>232.53</v>
      </c>
      <c r="E1165" s="1">
        <v>0</v>
      </c>
      <c r="F1165" s="1">
        <v>0</v>
      </c>
      <c r="G1165" s="2">
        <f t="shared" si="22"/>
        <v>1554.0397599999999</v>
      </c>
      <c r="H1165" s="2">
        <f t="shared" si="23"/>
        <v>0.850000000000108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9386.7199999999993</v>
      </c>
      <c r="D1166" s="1">
        <f>BILANCA!E189</f>
        <v>321.92</v>
      </c>
      <c r="E1166" s="1">
        <v>0</v>
      </c>
      <c r="F1166" s="1">
        <v>0</v>
      </c>
      <c r="G1166" s="2">
        <f t="shared" si="22"/>
        <v>1835.5924799999998</v>
      </c>
      <c r="H1166" s="2">
        <f t="shared" si="23"/>
        <v>0.36000000000063892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1476344.76</v>
      </c>
      <c r="D1214" s="1">
        <f>BILANCA!E237</f>
        <v>1517108.1700000002</v>
      </c>
      <c r="E1214" s="1">
        <v>0</v>
      </c>
      <c r="F1214" s="1">
        <v>0</v>
      </c>
      <c r="G1214" s="2">
        <f t="shared" si="22"/>
        <v>1041939.6141000001</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1475656.48</v>
      </c>
      <c r="D1215" s="1">
        <f>BILANCA!E238</f>
        <v>1514368.55</v>
      </c>
      <c r="E1215" s="1">
        <v>0</v>
      </c>
      <c r="F1215" s="1">
        <v>0</v>
      </c>
      <c r="G1215" s="2">
        <f t="shared" si="22"/>
        <v>1045019.3105600001</v>
      </c>
      <c r="H1215" s="2">
        <f t="shared" si="23"/>
        <v>0.92999999993480742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1475656.48</v>
      </c>
      <c r="D1216" s="1">
        <f>BILANCA!E239</f>
        <v>1514368.55</v>
      </c>
      <c r="E1216" s="1">
        <v>0</v>
      </c>
      <c r="F1216" s="1">
        <v>0</v>
      </c>
      <c r="G1216" s="2">
        <f t="shared" si="22"/>
        <v>1049523.70414</v>
      </c>
      <c r="H1216" s="2">
        <f t="shared" si="23"/>
        <v>0.92999999993480742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1468385.89</v>
      </c>
      <c r="D1217" s="1">
        <f>BILANCA!E240</f>
        <v>1507097.96</v>
      </c>
      <c r="E1217" s="1">
        <v>0</v>
      </c>
      <c r="F1217" s="1">
        <v>0</v>
      </c>
      <c r="G1217" s="2">
        <f t="shared" si="22"/>
        <v>1048924.1435400001</v>
      </c>
      <c r="H1217" s="2">
        <f t="shared" si="23"/>
        <v>0.15000000013969839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7270.59</v>
      </c>
      <c r="D1218" s="1">
        <f>BILANCA!E241</f>
        <v>7270.59</v>
      </c>
      <c r="E1218" s="1">
        <v>0</v>
      </c>
      <c r="F1218" s="1">
        <v>0</v>
      </c>
      <c r="G1218" s="2">
        <f t="shared" si="22"/>
        <v>5125.76595</v>
      </c>
      <c r="H1218" s="2">
        <f t="shared" si="23"/>
        <v>0.81999999999970896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-3269.81</v>
      </c>
      <c r="D1222" s="1">
        <f>BILANCA!E245</f>
        <v>2739.62</v>
      </c>
      <c r="E1222" s="1">
        <v>0</v>
      </c>
      <c r="F1222" s="1">
        <v>0</v>
      </c>
      <c r="G1222" s="2">
        <f t="shared" si="22"/>
        <v>528.05376999999987</v>
      </c>
      <c r="H1222" s="2">
        <f t="shared" si="23"/>
        <v>0.57000000000016371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2739.62</v>
      </c>
      <c r="E1223" s="1">
        <v>0</v>
      </c>
      <c r="F1223" s="1">
        <v>0</v>
      </c>
      <c r="G1223" s="2">
        <f t="shared" si="22"/>
        <v>1315.0175999999999</v>
      </c>
      <c r="H1223" s="2">
        <f t="shared" si="23"/>
        <v>0.38000000000010914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2739.62</v>
      </c>
      <c r="E1224" s="1">
        <v>0</v>
      </c>
      <c r="F1224" s="1">
        <v>0</v>
      </c>
      <c r="G1224" s="2">
        <f t="shared" si="22"/>
        <v>1320.4968399999998</v>
      </c>
      <c r="H1224" s="2">
        <f t="shared" si="23"/>
        <v>0.38000000000010914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3269.81</v>
      </c>
      <c r="D1227" s="1">
        <f>BILANCA!E250</f>
        <v>0</v>
      </c>
      <c r="E1227" s="1">
        <v>0</v>
      </c>
      <c r="F1227" s="1">
        <v>0</v>
      </c>
      <c r="G1227" s="2">
        <f t="shared" si="22"/>
        <v>797.83363999999995</v>
      </c>
      <c r="H1227" s="2">
        <f t="shared" si="23"/>
        <v>0.19000000000005457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3269.81</v>
      </c>
      <c r="D1228" s="1">
        <f>BILANCA!E251</f>
        <v>0</v>
      </c>
      <c r="E1228" s="1">
        <v>0</v>
      </c>
      <c r="F1228" s="1">
        <v>0</v>
      </c>
      <c r="G1228" s="2">
        <f t="shared" si="22"/>
        <v>801.10344999999995</v>
      </c>
      <c r="H1228" s="2">
        <f t="shared" si="23"/>
        <v>0.19000000000005457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3958.09</v>
      </c>
      <c r="D1232" s="1">
        <f>BILANCA!E255</f>
        <v>0</v>
      </c>
      <c r="E1232" s="1">
        <v>0</v>
      </c>
      <c r="F1232" s="1">
        <v>0</v>
      </c>
      <c r="G1232" s="2">
        <f t="shared" si="22"/>
        <v>985.56441000000007</v>
      </c>
      <c r="H1232" s="2">
        <f t="shared" si="23"/>
        <v>9.0000000000145519E-2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19497.23</v>
      </c>
      <c r="D1236" s="1">
        <f>BILANCA!E259</f>
        <v>19497.23</v>
      </c>
      <c r="E1236" s="1">
        <v>0</v>
      </c>
      <c r="F1236" s="1">
        <v>0</v>
      </c>
      <c r="G1236" s="2">
        <f t="shared" si="22"/>
        <v>14798.397569999999</v>
      </c>
      <c r="H1236" s="2">
        <f t="shared" si="23"/>
        <v>0.45999999999912689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19497.23</v>
      </c>
      <c r="D1237" s="1">
        <f>BILANCA!E260</f>
        <v>19497.23</v>
      </c>
      <c r="E1237" s="1">
        <v>0</v>
      </c>
      <c r="F1237" s="1">
        <v>0</v>
      </c>
      <c r="G1237" s="2">
        <f t="shared" si="22"/>
        <v>14856.88926</v>
      </c>
      <c r="H1237" s="2">
        <f t="shared" si="23"/>
        <v>0.45999999999912689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5222.91</v>
      </c>
      <c r="D1240" s="1">
        <f>BILANCA!E264</f>
        <v>1264.82</v>
      </c>
      <c r="E1240" s="1">
        <v>0</v>
      </c>
      <c r="F1240" s="1">
        <v>0</v>
      </c>
      <c r="G1240" s="2">
        <f t="shared" si="22"/>
        <v>1992.40535</v>
      </c>
      <c r="H1240" s="2">
        <f t="shared" si="23"/>
        <v>0.27000000000020918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12251.07</v>
      </c>
      <c r="D1241" s="1">
        <f>BILANCA!E265</f>
        <v>8001.83</v>
      </c>
      <c r="E1241" s="1">
        <v>0</v>
      </c>
      <c r="F1241" s="1">
        <v>0</v>
      </c>
      <c r="G1241" s="2">
        <f t="shared" si="22"/>
        <v>7289.7203399999999</v>
      </c>
      <c r="H1241" s="2">
        <f t="shared" si="23"/>
        <v>0.23999999999978172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8957.66</v>
      </c>
      <c r="D1244" s="1">
        <f>BILANCA!E268</f>
        <v>401.09</v>
      </c>
      <c r="E1244" s="1">
        <v>0</v>
      </c>
      <c r="F1244" s="1">
        <v>0</v>
      </c>
      <c r="G1244" s="2">
        <f t="shared" si="24"/>
        <v>2547.3182400000001</v>
      </c>
      <c r="H1244" s="2">
        <f t="shared" si="23"/>
        <v>0.43000000000012051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12251.07</v>
      </c>
      <c r="D1262" s="1">
        <f>BILANCA!E286</f>
        <v>8001.83</v>
      </c>
      <c r="E1262" s="1">
        <v>0</v>
      </c>
      <c r="F1262" s="1">
        <v>0</v>
      </c>
      <c r="G1262" s="2">
        <f t="shared" si="24"/>
        <v>7883.0696700000008</v>
      </c>
      <c r="H1262" s="2">
        <f t="shared" si="23"/>
        <v>0.23999999999978172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77212.37</v>
      </c>
      <c r="D1264" s="1">
        <f>BILANCA!E288</f>
        <v>78473.64</v>
      </c>
      <c r="E1264" s="1">
        <v>0</v>
      </c>
      <c r="F1264" s="1">
        <v>0</v>
      </c>
      <c r="G1264" s="2">
        <f t="shared" si="24"/>
        <v>65798.861650000006</v>
      </c>
      <c r="H1264" s="2">
        <f t="shared" si="23"/>
        <v>0.72999999999592546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9386.7199999999993</v>
      </c>
      <c r="D1265" s="1">
        <f>BILANCA!E289</f>
        <v>321.92</v>
      </c>
      <c r="E1265" s="1">
        <v>0</v>
      </c>
      <c r="F1265" s="1">
        <v>0</v>
      </c>
      <c r="G1265" s="2">
        <f t="shared" si="24"/>
        <v>2828.6179199999997</v>
      </c>
      <c r="H1265" s="2">
        <f t="shared" si="23"/>
        <v>0.36000000000063892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8073.62</v>
      </c>
      <c r="D1274" s="1">
        <f>BILANCA!E298</f>
        <v>67.2</v>
      </c>
      <c r="E1274" s="1">
        <v>0</v>
      </c>
      <c r="F1274" s="1">
        <v>0</v>
      </c>
      <c r="G1274" s="2">
        <f t="shared" si="24"/>
        <v>2388.5338199999997</v>
      </c>
      <c r="H1274" s="2">
        <f t="shared" si="23"/>
        <v>0.58000000000011198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846657.53</v>
      </c>
      <c r="D1408" s="1">
        <f>'RAS-funkcijski'!E114</f>
        <v>1014638.76</v>
      </c>
      <c r="E1408" s="1">
        <v>0</v>
      </c>
      <c r="F1408" s="1">
        <v>0</v>
      </c>
      <c r="G1408" s="2">
        <f t="shared" si="24"/>
        <v>316352.85550000001</v>
      </c>
      <c r="H1408" s="2">
        <f t="shared" si="27"/>
        <v>0.7099999999627471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812790.42</v>
      </c>
      <c r="D1409" s="1">
        <f>'RAS-funkcijski'!E115</f>
        <v>978799.53</v>
      </c>
      <c r="E1409" s="1">
        <v>0</v>
      </c>
      <c r="F1409" s="1">
        <v>0</v>
      </c>
      <c r="G1409" s="2">
        <f t="shared" si="24"/>
        <v>307513.23228</v>
      </c>
      <c r="H1409" s="2">
        <f t="shared" si="27"/>
        <v>0.89000000001396984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812790.42</v>
      </c>
      <c r="D1411" s="1">
        <f>'RAS-funkcijski'!E117</f>
        <v>978799.53</v>
      </c>
      <c r="E1411" s="1">
        <v>0</v>
      </c>
      <c r="F1411" s="1">
        <v>0</v>
      </c>
      <c r="G1411" s="2">
        <f t="shared" si="24"/>
        <v>313054.01124000002</v>
      </c>
      <c r="H1411" s="2">
        <f t="shared" si="27"/>
        <v>0.89000000001396984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33867.11</v>
      </c>
      <c r="D1420" s="1">
        <f>'RAS-funkcijski'!E126</f>
        <v>35839.230000000003</v>
      </c>
      <c r="E1420" s="1">
        <v>0</v>
      </c>
      <c r="F1420" s="1">
        <v>0</v>
      </c>
      <c r="G1420" s="2">
        <f t="shared" si="24"/>
        <v>12876.559540000002</v>
      </c>
      <c r="H1420" s="2">
        <f t="shared" si="27"/>
        <v>0.3400000000037835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846657.53</v>
      </c>
      <c r="D1435" s="13">
        <f>'RAS-funkcijski'!E141</f>
        <v>1014638.76</v>
      </c>
      <c r="E1435" s="13">
        <v>0</v>
      </c>
      <c r="F1435" s="13">
        <v>0</v>
      </c>
      <c r="G1435" s="14">
        <f t="shared" si="24"/>
        <v>394003.10185000004</v>
      </c>
      <c r="H1435" s="14">
        <f t="shared" si="27"/>
        <v>0.7099999999627471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7320.61</v>
      </c>
      <c r="D1436" s="6">
        <f>'P-VRIO'!E5</f>
        <v>1795.95</v>
      </c>
      <c r="E1436" s="6">
        <v>0</v>
      </c>
      <c r="F1436" s="6">
        <v>0</v>
      </c>
      <c r="G1436" s="7">
        <f t="shared" si="24"/>
        <v>10.912509999999999</v>
      </c>
      <c r="H1436" s="7">
        <f t="shared" si="27"/>
        <v>0.44000000000028194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7320.61</v>
      </c>
      <c r="D1453" s="1">
        <f>'P-VRIO'!E22</f>
        <v>1795.95</v>
      </c>
      <c r="E1453" s="1">
        <v>0</v>
      </c>
      <c r="F1453" s="1">
        <v>0</v>
      </c>
      <c r="G1453" s="2">
        <f t="shared" si="24"/>
        <v>196.42517999999998</v>
      </c>
      <c r="H1453" s="2">
        <f t="shared" si="27"/>
        <v>0.44000000000028194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7320.61</v>
      </c>
      <c r="D1454" s="1">
        <f>'P-VRIO'!E23</f>
        <v>1795.95</v>
      </c>
      <c r="E1454" s="1">
        <v>0</v>
      </c>
      <c r="F1454" s="1">
        <v>0</v>
      </c>
      <c r="G1454" s="2">
        <f t="shared" si="24"/>
        <v>207.33769000000001</v>
      </c>
      <c r="H1454" s="2">
        <f t="shared" si="27"/>
        <v>0.44000000000028194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7320.61</v>
      </c>
      <c r="D1456" s="1">
        <f>'P-VRIO'!E25</f>
        <v>1795.95</v>
      </c>
      <c r="E1456" s="1">
        <v>0</v>
      </c>
      <c r="F1456" s="1">
        <v>0</v>
      </c>
      <c r="G1456" s="2">
        <f t="shared" si="24"/>
        <v>229.16271</v>
      </c>
      <c r="H1456" s="2">
        <f t="shared" si="27"/>
        <v>0.44000000000028194</v>
      </c>
      <c r="I1456" s="10">
        <f t="shared" si="30"/>
        <v>100.83159240006461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86599.09</v>
      </c>
      <c r="D1480" s="6"/>
      <c r="E1480" s="6">
        <v>0</v>
      </c>
      <c r="F1480" s="6">
        <v>0</v>
      </c>
      <c r="G1480" s="7">
        <f t="shared" ref="G1480:G1580" si="34">B1480/1000*C1480</f>
        <v>86.599090000000004</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1035710.5299999999</v>
      </c>
      <c r="D1481" s="1">
        <v>0</v>
      </c>
      <c r="E1481" s="1">
        <v>0</v>
      </c>
      <c r="F1481" s="1">
        <v>0</v>
      </c>
      <c r="G1481" s="2">
        <f t="shared" si="34"/>
        <v>2071.4210599999997</v>
      </c>
      <c r="H1481" s="2">
        <f t="shared" si="35"/>
        <v>0.47000000008847564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998794.40999999992</v>
      </c>
      <c r="D1483" s="1">
        <v>0</v>
      </c>
      <c r="E1483" s="1">
        <v>0</v>
      </c>
      <c r="F1483" s="1">
        <v>0</v>
      </c>
      <c r="G1483" s="2">
        <f t="shared" si="34"/>
        <v>3995.1776399999999</v>
      </c>
      <c r="H1483" s="2">
        <f t="shared" si="35"/>
        <v>0.40999999991618097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826551.84</v>
      </c>
      <c r="D1484" s="1">
        <v>0</v>
      </c>
      <c r="E1484" s="1">
        <v>0</v>
      </c>
      <c r="F1484" s="1">
        <v>0</v>
      </c>
      <c r="G1484" s="2">
        <f t="shared" si="34"/>
        <v>4132.7591999999995</v>
      </c>
      <c r="H1484" s="2">
        <f t="shared" si="35"/>
        <v>0.16000000003259629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169176.85</v>
      </c>
      <c r="D1485" s="1">
        <v>0</v>
      </c>
      <c r="E1485" s="1">
        <v>0</v>
      </c>
      <c r="F1485" s="1">
        <v>0</v>
      </c>
      <c r="G1485" s="2">
        <f t="shared" si="34"/>
        <v>1015.0611</v>
      </c>
      <c r="H1485" s="2">
        <f t="shared" si="35"/>
        <v>0.14999999999417923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212.36</v>
      </c>
      <c r="D1486" s="1">
        <v>0</v>
      </c>
      <c r="E1486" s="1">
        <v>0</v>
      </c>
      <c r="F1486" s="1">
        <v>0</v>
      </c>
      <c r="G1486" s="2">
        <f t="shared" si="34"/>
        <v>1.4865200000000001</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2853.36</v>
      </c>
      <c r="D1491" s="1">
        <v>0</v>
      </c>
      <c r="E1491" s="1">
        <v>0</v>
      </c>
      <c r="F1491" s="1">
        <v>0</v>
      </c>
      <c r="G1491" s="2">
        <f t="shared" si="34"/>
        <v>34.240320000000004</v>
      </c>
      <c r="H1491" s="2">
        <f t="shared" si="35"/>
        <v>0.36000000000012733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36916.120000000003</v>
      </c>
      <c r="D1492" s="1">
        <v>0</v>
      </c>
      <c r="E1492" s="1">
        <v>0</v>
      </c>
      <c r="F1492" s="1">
        <v>0</v>
      </c>
      <c r="G1492" s="2">
        <f t="shared" si="34"/>
        <v>479.90956</v>
      </c>
      <c r="H1492" s="2">
        <f t="shared" si="35"/>
        <v>0.12000000000261934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1043514.06</v>
      </c>
      <c r="D1499" s="1">
        <v>0</v>
      </c>
      <c r="E1499" s="1">
        <v>0</v>
      </c>
      <c r="F1499" s="1">
        <v>0</v>
      </c>
      <c r="G1499" s="2">
        <f t="shared" si="34"/>
        <v>20870.281200000001</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997533.14</v>
      </c>
      <c r="D1501" s="1">
        <v>0</v>
      </c>
      <c r="E1501" s="1">
        <v>0</v>
      </c>
      <c r="F1501" s="1">
        <v>0</v>
      </c>
      <c r="G1501" s="2">
        <f t="shared" si="34"/>
        <v>21945.729079999997</v>
      </c>
      <c r="H1501" s="2">
        <f t="shared" si="35"/>
        <v>0.14000000001396984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812189.77</v>
      </c>
      <c r="D1502" s="1">
        <v>0</v>
      </c>
      <c r="E1502" s="1">
        <v>0</v>
      </c>
      <c r="F1502" s="1">
        <v>0</v>
      </c>
      <c r="G1502" s="2">
        <f t="shared" si="34"/>
        <v>18680.364710000002</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174434.9</v>
      </c>
      <c r="D1503" s="1">
        <v>0</v>
      </c>
      <c r="E1503" s="1">
        <v>0</v>
      </c>
      <c r="F1503" s="1">
        <v>0</v>
      </c>
      <c r="G1503" s="2">
        <f t="shared" si="34"/>
        <v>4186.4376000000002</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214.02</v>
      </c>
      <c r="D1504" s="1">
        <v>0</v>
      </c>
      <c r="E1504" s="1">
        <v>0</v>
      </c>
      <c r="F1504" s="1">
        <v>0</v>
      </c>
      <c r="G1504" s="2">
        <f t="shared" si="34"/>
        <v>5.3505000000000003</v>
      </c>
      <c r="H1504" s="2">
        <f t="shared" si="35"/>
        <v>2.0000000000010232E-2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10694.45</v>
      </c>
      <c r="D1509" s="1">
        <v>0</v>
      </c>
      <c r="E1509" s="1">
        <v>0</v>
      </c>
      <c r="F1509" s="1">
        <v>0</v>
      </c>
      <c r="G1509" s="2">
        <f t="shared" si="34"/>
        <v>320.83350000000002</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45980.92</v>
      </c>
      <c r="D1510" s="1">
        <v>0</v>
      </c>
      <c r="E1510" s="1">
        <v>0</v>
      </c>
      <c r="F1510" s="1">
        <v>0</v>
      </c>
      <c r="G1510" s="2">
        <f t="shared" si="34"/>
        <v>1425.40852</v>
      </c>
      <c r="H1510" s="2">
        <f t="shared" si="35"/>
        <v>8.000000000174623E-2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78795.559999999823</v>
      </c>
      <c r="D1517" s="1">
        <v>0</v>
      </c>
      <c r="E1517" s="1">
        <v>0</v>
      </c>
      <c r="F1517" s="1">
        <v>0</v>
      </c>
      <c r="G1517" s="2">
        <f t="shared" si="34"/>
        <v>2994.2312799999931</v>
      </c>
      <c r="H1517" s="2">
        <f t="shared" si="35"/>
        <v>0.44000000017695129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321.92</v>
      </c>
      <c r="D1518" s="1">
        <v>0</v>
      </c>
      <c r="E1518" s="1">
        <v>0</v>
      </c>
      <c r="F1518" s="1">
        <v>0</v>
      </c>
      <c r="G1518" s="2">
        <f t="shared" si="34"/>
        <v>12.554880000000001</v>
      </c>
      <c r="H1518" s="2">
        <f t="shared" si="35"/>
        <v>7.9999999999984084E-2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321.92</v>
      </c>
      <c r="D1565" s="1">
        <v>0</v>
      </c>
      <c r="E1565" s="1">
        <v>0</v>
      </c>
      <c r="F1565" s="1">
        <v>0</v>
      </c>
      <c r="G1565" s="2">
        <f t="shared" si="34"/>
        <v>27.685119999999998</v>
      </c>
      <c r="H1565" s="2">
        <f t="shared" si="35"/>
        <v>7.9999999999984084E-2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321.92</v>
      </c>
      <c r="D1567" s="1">
        <v>0</v>
      </c>
      <c r="E1567" s="1">
        <v>0</v>
      </c>
      <c r="F1567" s="1">
        <v>0</v>
      </c>
      <c r="G1567" s="2">
        <f t="shared" si="34"/>
        <v>28.328959999999999</v>
      </c>
      <c r="H1567" s="2">
        <f t="shared" si="35"/>
        <v>7.9999999999984084E-2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78473.64</v>
      </c>
      <c r="D1576" s="1">
        <v>0</v>
      </c>
      <c r="E1576" s="1">
        <v>0</v>
      </c>
      <c r="F1576" s="1">
        <v>0</v>
      </c>
      <c r="G1576" s="2">
        <f t="shared" si="34"/>
        <v>7611.94308</v>
      </c>
      <c r="H1576" s="2">
        <f t="shared" si="35"/>
        <v>0.36000000000058208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78473.64</v>
      </c>
      <c r="D1578" s="1">
        <v>0</v>
      </c>
      <c r="E1578" s="1">
        <v>0</v>
      </c>
      <c r="F1578" s="1">
        <v>0</v>
      </c>
      <c r="G1578" s="2">
        <f t="shared" si="34"/>
        <v>7768.8903600000003</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view="pageBreakPreview" topLeftCell="C1" zoomScale="148" zoomScaleNormal="100" zoomScaleSheetLayoutView="148"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12964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841225.62000000011</v>
      </c>
      <c r="I16" s="170">
        <f>'PR-RAS'!E6</f>
        <v>1020648.19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812790.41999999993</v>
      </c>
      <c r="I17" s="170">
        <f>'PR-RAS'!E151</f>
        <v>977722.6399999999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2739.6200000000536</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3269.8099999997976</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1475656.46</v>
      </c>
      <c r="I20" s="173">
        <f>BILANCA!E7</f>
        <v>1514368.5299999998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87287.39</v>
      </c>
      <c r="I21" s="175">
        <f>BILANCA!E68</f>
        <v>81535.200000000012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86599.09</v>
      </c>
      <c r="I22" s="175">
        <f>BILANCA!E176</f>
        <v>78795.560000000012</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1476344.76</v>
      </c>
      <c r="I23" s="177">
        <f>BILANCA!E237</f>
        <v>1517108.1700000002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846657.53</v>
      </c>
      <c r="I27" s="175">
        <f>'RAS-funkcijski'!E114</f>
        <v>1014638.76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846657.53</v>
      </c>
      <c r="I28" s="179">
        <f>'RAS-funkcijski'!E141</f>
        <v>1014638.76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7320.61</v>
      </c>
      <c r="I29" s="173">
        <f>'P-VRIO'!E5</f>
        <v>1795.95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7320.61</v>
      </c>
      <c r="I30" s="175">
        <f>'P-VRIO'!E22</f>
        <v>1795.95</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86599.09</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78795.559999999823</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321.92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78473.64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view="pageBreakPreview" zoomScale="184" zoomScaleNormal="100" zoomScaleSheetLayoutView="184" workbookViewId="0">
      <selection activeCell="F9" sqref="F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841225.62000000011</v>
      </c>
      <c r="E6" s="51">
        <f>E7+E44+E50+E82+E106+E124+E133+E139</f>
        <v>1020648.19</v>
      </c>
      <c r="F6" s="52">
        <f t="shared" ref="F6:F131" si="0">IF(D6&lt;&gt;0,IF(E6/D6&gt;=100,"&gt;&gt;100",E6/D6*100),"-")</f>
        <v>121.3287096510446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731615.31</v>
      </c>
      <c r="E50" s="51">
        <f>E51+E54+E59+E62+E65+E68+E71+E74+E77</f>
        <v>900936</v>
      </c>
      <c r="F50" s="52">
        <f t="shared" si="0"/>
        <v>123.14340442110212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730729.5</v>
      </c>
      <c r="E68" s="51">
        <f t="shared" si="15"/>
        <v>899957.68</v>
      </c>
      <c r="F68" s="52">
        <f t="shared" si="0"/>
        <v>123.15879952841647</v>
      </c>
    </row>
    <row r="69" spans="1:6" ht="12.75" customHeight="1" x14ac:dyDescent="0.2">
      <c r="A69" s="53" t="s">
        <v>184</v>
      </c>
      <c r="B69" s="85" t="s">
        <v>185</v>
      </c>
      <c r="C69" s="50" t="s">
        <v>184</v>
      </c>
      <c r="D69" s="242">
        <v>721092.83</v>
      </c>
      <c r="E69" s="242">
        <v>889735.52</v>
      </c>
      <c r="F69" s="52">
        <f t="shared" si="0"/>
        <v>123.38709844057109</v>
      </c>
    </row>
    <row r="70" spans="1:6" ht="24" x14ac:dyDescent="0.2">
      <c r="A70" s="53" t="s">
        <v>186</v>
      </c>
      <c r="B70" s="85" t="s">
        <v>187</v>
      </c>
      <c r="C70" s="50" t="s">
        <v>186</v>
      </c>
      <c r="D70" s="242">
        <v>9636.67</v>
      </c>
      <c r="E70" s="242">
        <v>10222.16</v>
      </c>
      <c r="F70" s="52">
        <f t="shared" si="0"/>
        <v>106.07564646293793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885.81</v>
      </c>
      <c r="E77" s="51">
        <f t="shared" si="18"/>
        <v>978.32</v>
      </c>
      <c r="F77" s="52">
        <f t="shared" si="0"/>
        <v>110.44354884230255</v>
      </c>
    </row>
    <row r="78" spans="1:6" ht="12.75" customHeight="1" x14ac:dyDescent="0.2">
      <c r="A78" s="53">
        <v>6391</v>
      </c>
      <c r="B78" s="85" t="s">
        <v>202</v>
      </c>
      <c r="C78" s="50" t="s">
        <v>203</v>
      </c>
      <c r="D78" s="242">
        <v>90.51</v>
      </c>
      <c r="E78" s="242">
        <v>51.97</v>
      </c>
      <c r="F78" s="52">
        <f t="shared" si="0"/>
        <v>57.419069716053471</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795.3</v>
      </c>
      <c r="E80" s="242">
        <v>926.35</v>
      </c>
      <c r="F80" s="52">
        <f t="shared" si="0"/>
        <v>116.47805859424119</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13479.06</v>
      </c>
      <c r="E106" s="51">
        <f t="shared" si="23"/>
        <v>3494.99</v>
      </c>
      <c r="F106" s="52">
        <f t="shared" si="0"/>
        <v>25.929033626973986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13479.06</v>
      </c>
      <c r="E112" s="51">
        <f t="shared" si="25"/>
        <v>3494.99</v>
      </c>
      <c r="F112" s="52">
        <f t="shared" si="0"/>
        <v>25.929033626973986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13479.06</v>
      </c>
      <c r="E117" s="242">
        <v>3494.99</v>
      </c>
      <c r="F117" s="52">
        <f t="shared" si="0"/>
        <v>25.929033626973986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2370.75</v>
      </c>
      <c r="E124" s="51">
        <f t="shared" si="27"/>
        <v>9311.89</v>
      </c>
      <c r="F124" s="52">
        <f t="shared" si="0"/>
        <v>392.78245281029206</v>
      </c>
    </row>
    <row r="125" spans="1:6" ht="12.75" customHeight="1" x14ac:dyDescent="0.2">
      <c r="A125" s="53">
        <v>661</v>
      </c>
      <c r="B125" s="86" t="s">
        <v>296</v>
      </c>
      <c r="C125" s="50" t="s">
        <v>297</v>
      </c>
      <c r="D125" s="51">
        <f t="shared" ref="D125:E125" si="28">SUM(D126:D127)</f>
        <v>2320.75</v>
      </c>
      <c r="E125" s="51">
        <f t="shared" si="28"/>
        <v>9261.89</v>
      </c>
      <c r="F125" s="52">
        <f t="shared" si="0"/>
        <v>399.09038026500048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2320.75</v>
      </c>
      <c r="E127" s="242">
        <v>9261.89</v>
      </c>
      <c r="F127" s="52">
        <f t="shared" si="0"/>
        <v>399.09038026500048</v>
      </c>
    </row>
    <row r="128" spans="1:6" ht="24" x14ac:dyDescent="0.2">
      <c r="A128" s="53">
        <v>663</v>
      </c>
      <c r="B128" s="231" t="s">
        <v>302</v>
      </c>
      <c r="C128" s="50" t="s">
        <v>303</v>
      </c>
      <c r="D128" s="51">
        <f t="shared" ref="D128:E128" si="29">SUM(D129:D132)</f>
        <v>50</v>
      </c>
      <c r="E128" s="51">
        <f t="shared" si="29"/>
        <v>50</v>
      </c>
      <c r="F128" s="52">
        <f t="shared" si="0"/>
        <v>100</v>
      </c>
    </row>
    <row r="129" spans="1:6" ht="12.75" customHeight="1" x14ac:dyDescent="0.2">
      <c r="A129" s="53">
        <v>6631</v>
      </c>
      <c r="B129" s="86" t="s">
        <v>304</v>
      </c>
      <c r="C129" s="50" t="s">
        <v>305</v>
      </c>
      <c r="D129" s="242">
        <v>50</v>
      </c>
      <c r="E129" s="242">
        <v>50</v>
      </c>
      <c r="F129" s="52">
        <f t="shared" si="0"/>
        <v>100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93760.5</v>
      </c>
      <c r="E133" s="51">
        <f t="shared" si="30"/>
        <v>106905.31</v>
      </c>
      <c r="F133" s="52">
        <f t="shared" ref="F133:F223" si="31">IF(D133&lt;&gt;0,IF(E133/D133&gt;=100,"&gt;&gt;100",E133/D133*100),"-")</f>
        <v>114.01956047589337</v>
      </c>
    </row>
    <row r="134" spans="1:6" ht="24" x14ac:dyDescent="0.2">
      <c r="A134" s="53">
        <v>671</v>
      </c>
      <c r="B134" s="232" t="s">
        <v>314</v>
      </c>
      <c r="C134" s="50" t="s">
        <v>315</v>
      </c>
      <c r="D134" s="51">
        <f t="shared" ref="D134:E134" si="32">SUM(D135:D137)</f>
        <v>93760.5</v>
      </c>
      <c r="E134" s="51">
        <f t="shared" si="32"/>
        <v>106905.31</v>
      </c>
      <c r="F134" s="52">
        <f t="shared" si="31"/>
        <v>114.01956047589337</v>
      </c>
    </row>
    <row r="135" spans="1:6" ht="12.75" customHeight="1" x14ac:dyDescent="0.2">
      <c r="A135" s="53">
        <v>6711</v>
      </c>
      <c r="B135" s="85" t="s">
        <v>316</v>
      </c>
      <c r="C135" s="50" t="s">
        <v>317</v>
      </c>
      <c r="D135" s="242">
        <v>90187.1</v>
      </c>
      <c r="E135" s="242">
        <v>91230.31</v>
      </c>
      <c r="F135" s="52">
        <f t="shared" si="31"/>
        <v>101.15671753499113</v>
      </c>
    </row>
    <row r="136" spans="1:6" ht="24" x14ac:dyDescent="0.2">
      <c r="A136" s="53">
        <v>6712</v>
      </c>
      <c r="B136" s="232" t="s">
        <v>318</v>
      </c>
      <c r="C136" s="50" t="s">
        <v>319</v>
      </c>
      <c r="D136" s="242">
        <v>3573.4</v>
      </c>
      <c r="E136" s="242">
        <v>15675</v>
      </c>
      <c r="F136" s="52">
        <f t="shared" si="31"/>
        <v>438.65786086080487</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812790.41999999993</v>
      </c>
      <c r="E151" s="51">
        <f t="shared" si="35"/>
        <v>977722.6399999999</v>
      </c>
      <c r="F151" s="52">
        <f t="shared" si="31"/>
        <v>120.29209694671353</v>
      </c>
    </row>
    <row r="152" spans="1:6" ht="12.75" customHeight="1" x14ac:dyDescent="0.2">
      <c r="A152" s="53">
        <v>31</v>
      </c>
      <c r="B152" s="85" t="s">
        <v>349</v>
      </c>
      <c r="C152" s="50" t="s">
        <v>35</v>
      </c>
      <c r="D152" s="51">
        <f t="shared" ref="D152:E152" si="36">D153+D158+D159</f>
        <v>651719.52999999991</v>
      </c>
      <c r="E152" s="51">
        <f t="shared" si="36"/>
        <v>809336.40999999992</v>
      </c>
      <c r="F152" s="52">
        <f t="shared" si="31"/>
        <v>124.18477163021339</v>
      </c>
    </row>
    <row r="153" spans="1:6" ht="12.75" customHeight="1" x14ac:dyDescent="0.2">
      <c r="A153" s="53">
        <v>311</v>
      </c>
      <c r="B153" s="85" t="s">
        <v>350</v>
      </c>
      <c r="C153" s="50" t="s">
        <v>351</v>
      </c>
      <c r="D153" s="51">
        <f t="shared" ref="D153:E153" si="37">SUM(D154:D157)</f>
        <v>595050.42999999993</v>
      </c>
      <c r="E153" s="51">
        <f t="shared" si="37"/>
        <v>692279.96</v>
      </c>
      <c r="F153" s="52">
        <f t="shared" si="31"/>
        <v>116.33971258536862</v>
      </c>
    </row>
    <row r="154" spans="1:6" ht="12.75" customHeight="1" x14ac:dyDescent="0.2">
      <c r="A154" s="53">
        <v>3111</v>
      </c>
      <c r="B154" s="85" t="s">
        <v>352</v>
      </c>
      <c r="C154" s="50" t="s">
        <v>353</v>
      </c>
      <c r="D154" s="242">
        <v>589188.1</v>
      </c>
      <c r="E154" s="242">
        <v>692279.96</v>
      </c>
      <c r="F154" s="52">
        <f t="shared" si="31"/>
        <v>117.49727463945725</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3420.2</v>
      </c>
      <c r="E156" s="242">
        <v>0</v>
      </c>
      <c r="F156" s="52">
        <f t="shared" si="31"/>
        <v>0</v>
      </c>
    </row>
    <row r="157" spans="1:6" ht="12.75" customHeight="1" x14ac:dyDescent="0.2">
      <c r="A157" s="53">
        <v>3114</v>
      </c>
      <c r="B157" s="85" t="s">
        <v>358</v>
      </c>
      <c r="C157" s="50" t="s">
        <v>359</v>
      </c>
      <c r="D157" s="242">
        <v>2442.13</v>
      </c>
      <c r="E157" s="242">
        <v>0</v>
      </c>
      <c r="F157" s="52">
        <f t="shared" si="31"/>
        <v>0</v>
      </c>
    </row>
    <row r="158" spans="1:6" ht="12.75" customHeight="1" x14ac:dyDescent="0.2">
      <c r="A158" s="53">
        <v>312</v>
      </c>
      <c r="B158" s="85" t="s">
        <v>360</v>
      </c>
      <c r="C158" s="50" t="s">
        <v>361</v>
      </c>
      <c r="D158" s="242">
        <v>29258.59</v>
      </c>
      <c r="E158" s="242">
        <v>26280.880000000001</v>
      </c>
      <c r="F158" s="52">
        <f t="shared" si="31"/>
        <v>89.822783667975798</v>
      </c>
    </row>
    <row r="159" spans="1:6" ht="12.75" customHeight="1" x14ac:dyDescent="0.2">
      <c r="A159" s="53">
        <v>313</v>
      </c>
      <c r="B159" s="85" t="s">
        <v>362</v>
      </c>
      <c r="C159" s="50" t="s">
        <v>363</v>
      </c>
      <c r="D159" s="51">
        <f t="shared" ref="D159:E159" si="38">SUM(D160:D162)</f>
        <v>27410.51</v>
      </c>
      <c r="E159" s="51">
        <f t="shared" si="38"/>
        <v>90775.57</v>
      </c>
      <c r="F159" s="52">
        <f t="shared" si="31"/>
        <v>331.170671395753</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27410.51</v>
      </c>
      <c r="E161" s="242">
        <v>90775.57</v>
      </c>
      <c r="F161" s="52">
        <f t="shared" si="31"/>
        <v>331.170671395753</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160838.31000000003</v>
      </c>
      <c r="E163" s="51">
        <f t="shared" si="39"/>
        <v>168172.21</v>
      </c>
      <c r="F163" s="52">
        <f t="shared" si="31"/>
        <v>104.55979673002034</v>
      </c>
    </row>
    <row r="164" spans="1:6" ht="12.75" customHeight="1" x14ac:dyDescent="0.2">
      <c r="A164" s="53">
        <v>321</v>
      </c>
      <c r="B164" s="85" t="s">
        <v>371</v>
      </c>
      <c r="C164" s="50" t="s">
        <v>372</v>
      </c>
      <c r="D164" s="51">
        <f t="shared" ref="D164:E164" si="40">SUM(D165:D168)</f>
        <v>27389.48</v>
      </c>
      <c r="E164" s="51">
        <f t="shared" si="40"/>
        <v>30839.91</v>
      </c>
      <c r="F164" s="52">
        <f t="shared" si="31"/>
        <v>112.59764697978932</v>
      </c>
    </row>
    <row r="165" spans="1:6" ht="12.75" customHeight="1" x14ac:dyDescent="0.2">
      <c r="A165" s="53">
        <v>3211</v>
      </c>
      <c r="B165" s="85" t="s">
        <v>373</v>
      </c>
      <c r="C165" s="50" t="s">
        <v>374</v>
      </c>
      <c r="D165" s="242">
        <v>924.56</v>
      </c>
      <c r="E165" s="242">
        <v>1093.9100000000001</v>
      </c>
      <c r="F165" s="52">
        <f t="shared" si="31"/>
        <v>118.31682097430129</v>
      </c>
    </row>
    <row r="166" spans="1:6" ht="12.75" customHeight="1" x14ac:dyDescent="0.2">
      <c r="A166" s="53">
        <v>3212</v>
      </c>
      <c r="B166" s="85" t="s">
        <v>375</v>
      </c>
      <c r="C166" s="50" t="s">
        <v>376</v>
      </c>
      <c r="D166" s="242">
        <v>26464.92</v>
      </c>
      <c r="E166" s="242">
        <v>29506</v>
      </c>
      <c r="F166" s="52">
        <f t="shared" si="31"/>
        <v>111.49098504737593</v>
      </c>
    </row>
    <row r="167" spans="1:6" ht="12.75" customHeight="1" x14ac:dyDescent="0.2">
      <c r="A167" s="53">
        <v>3213</v>
      </c>
      <c r="B167" s="85" t="s">
        <v>377</v>
      </c>
      <c r="C167" s="50" t="s">
        <v>378</v>
      </c>
      <c r="D167" s="242">
        <v>0</v>
      </c>
      <c r="E167" s="242">
        <v>240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72700.820000000007</v>
      </c>
      <c r="E169" s="51">
        <f t="shared" si="41"/>
        <v>74875.48</v>
      </c>
      <c r="F169" s="52">
        <f t="shared" si="31"/>
        <v>102.9912454907661</v>
      </c>
    </row>
    <row r="170" spans="1:6" ht="12.75" customHeight="1" x14ac:dyDescent="0.2">
      <c r="A170" s="53">
        <v>3221</v>
      </c>
      <c r="B170" s="85" t="s">
        <v>383</v>
      </c>
      <c r="C170" s="50" t="s">
        <v>384</v>
      </c>
      <c r="D170" s="242">
        <v>6399.15</v>
      </c>
      <c r="E170" s="242">
        <v>5395.3</v>
      </c>
      <c r="F170" s="52">
        <f t="shared" si="31"/>
        <v>84.312760288475815</v>
      </c>
    </row>
    <row r="171" spans="1:6" ht="12.75" customHeight="1" x14ac:dyDescent="0.2">
      <c r="A171" s="53">
        <v>3222</v>
      </c>
      <c r="B171" s="85" t="s">
        <v>385</v>
      </c>
      <c r="C171" s="50" t="s">
        <v>386</v>
      </c>
      <c r="D171" s="242">
        <v>38260.04</v>
      </c>
      <c r="E171" s="242">
        <v>35911.17</v>
      </c>
      <c r="F171" s="52">
        <f t="shared" si="31"/>
        <v>93.860774844981862</v>
      </c>
    </row>
    <row r="172" spans="1:6" ht="12.75" customHeight="1" x14ac:dyDescent="0.2">
      <c r="A172" s="53">
        <v>3223</v>
      </c>
      <c r="B172" s="85" t="s">
        <v>387</v>
      </c>
      <c r="C172" s="50" t="s">
        <v>388</v>
      </c>
      <c r="D172" s="242">
        <v>13255.39</v>
      </c>
      <c r="E172" s="242">
        <v>9799.7900000000009</v>
      </c>
      <c r="F172" s="52">
        <f t="shared" si="31"/>
        <v>73.930604833203702</v>
      </c>
    </row>
    <row r="173" spans="1:6" ht="12.75" customHeight="1" x14ac:dyDescent="0.2">
      <c r="A173" s="53">
        <v>3224</v>
      </c>
      <c r="B173" s="85" t="s">
        <v>389</v>
      </c>
      <c r="C173" s="50" t="s">
        <v>390</v>
      </c>
      <c r="D173" s="242">
        <v>9884.39</v>
      </c>
      <c r="E173" s="242">
        <v>10416.030000000001</v>
      </c>
      <c r="F173" s="52">
        <f t="shared" si="31"/>
        <v>105.37858178400489</v>
      </c>
    </row>
    <row r="174" spans="1:6" ht="12.75" customHeight="1" x14ac:dyDescent="0.2">
      <c r="A174" s="53">
        <v>3225</v>
      </c>
      <c r="B174" s="85" t="s">
        <v>391</v>
      </c>
      <c r="C174" s="50" t="s">
        <v>392</v>
      </c>
      <c r="D174" s="242">
        <v>3911.52</v>
      </c>
      <c r="E174" s="242">
        <v>13190.71</v>
      </c>
      <c r="F174" s="52">
        <f t="shared" si="31"/>
        <v>337.22721601832535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990.33</v>
      </c>
      <c r="E176" s="242">
        <v>162.47999999999999</v>
      </c>
      <c r="F176" s="52">
        <f t="shared" si="31"/>
        <v>16.406652328011873</v>
      </c>
    </row>
    <row r="177" spans="1:6" ht="12.75" customHeight="1" x14ac:dyDescent="0.2">
      <c r="A177" s="53">
        <v>323</v>
      </c>
      <c r="B177" s="85" t="s">
        <v>397</v>
      </c>
      <c r="C177" s="50" t="s">
        <v>398</v>
      </c>
      <c r="D177" s="51">
        <f t="shared" ref="D177:E177" si="42">SUM(D178:D186)</f>
        <v>57718.84</v>
      </c>
      <c r="E177" s="51">
        <f t="shared" si="42"/>
        <v>58748.85</v>
      </c>
      <c r="F177" s="52">
        <f t="shared" si="31"/>
        <v>101.78452997322884</v>
      </c>
    </row>
    <row r="178" spans="1:6" ht="12.75" customHeight="1" x14ac:dyDescent="0.2">
      <c r="A178" s="53">
        <v>3231</v>
      </c>
      <c r="B178" s="85" t="s">
        <v>399</v>
      </c>
      <c r="C178" s="50" t="s">
        <v>400</v>
      </c>
      <c r="D178" s="242">
        <v>1105.78</v>
      </c>
      <c r="E178" s="242">
        <v>871.15</v>
      </c>
      <c r="F178" s="52">
        <f t="shared" si="31"/>
        <v>78.781493606323139</v>
      </c>
    </row>
    <row r="179" spans="1:6" ht="12.75" customHeight="1" x14ac:dyDescent="0.2">
      <c r="A179" s="53">
        <v>3232</v>
      </c>
      <c r="B179" s="85" t="s">
        <v>401</v>
      </c>
      <c r="C179" s="50" t="s">
        <v>402</v>
      </c>
      <c r="D179" s="242">
        <v>2951.63</v>
      </c>
      <c r="E179" s="242">
        <v>5889.5</v>
      </c>
      <c r="F179" s="52">
        <f t="shared" si="31"/>
        <v>199.53381690794578</v>
      </c>
    </row>
    <row r="180" spans="1:6" ht="12.75" customHeight="1" x14ac:dyDescent="0.2">
      <c r="A180" s="53">
        <v>3233</v>
      </c>
      <c r="B180" s="85" t="s">
        <v>403</v>
      </c>
      <c r="C180" s="50" t="s">
        <v>404</v>
      </c>
      <c r="D180" s="242">
        <v>234</v>
      </c>
      <c r="E180" s="242">
        <v>0</v>
      </c>
      <c r="F180" s="52">
        <f t="shared" si="31"/>
        <v>0</v>
      </c>
    </row>
    <row r="181" spans="1:6" ht="12.75" customHeight="1" x14ac:dyDescent="0.2">
      <c r="A181" s="53">
        <v>3234</v>
      </c>
      <c r="B181" s="85" t="s">
        <v>405</v>
      </c>
      <c r="C181" s="50" t="s">
        <v>406</v>
      </c>
      <c r="D181" s="242">
        <v>2397.0100000000002</v>
      </c>
      <c r="E181" s="242">
        <v>2484.8200000000002</v>
      </c>
      <c r="F181" s="52">
        <f t="shared" si="31"/>
        <v>103.66331387854035</v>
      </c>
    </row>
    <row r="182" spans="1:6" ht="12.75" customHeight="1" x14ac:dyDescent="0.2">
      <c r="A182" s="53">
        <v>3235</v>
      </c>
      <c r="B182" s="85" t="s">
        <v>407</v>
      </c>
      <c r="C182" s="50" t="s">
        <v>408</v>
      </c>
      <c r="D182" s="242">
        <v>48289.94</v>
      </c>
      <c r="E182" s="242">
        <v>46258.6</v>
      </c>
      <c r="F182" s="52">
        <f t="shared" si="31"/>
        <v>95.793450975503376</v>
      </c>
    </row>
    <row r="183" spans="1:6" ht="12.75" customHeight="1" x14ac:dyDescent="0.2">
      <c r="A183" s="53">
        <v>3236</v>
      </c>
      <c r="B183" s="85" t="s">
        <v>409</v>
      </c>
      <c r="C183" s="50" t="s">
        <v>410</v>
      </c>
      <c r="D183" s="242">
        <v>365.11</v>
      </c>
      <c r="E183" s="242">
        <v>1160.7</v>
      </c>
      <c r="F183" s="52">
        <f t="shared" si="31"/>
        <v>317.90419325682672</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1839.42</v>
      </c>
      <c r="E185" s="242">
        <v>1427.28</v>
      </c>
      <c r="F185" s="52">
        <f t="shared" si="31"/>
        <v>77.594024203281464</v>
      </c>
    </row>
    <row r="186" spans="1:6" ht="12.75" customHeight="1" x14ac:dyDescent="0.2">
      <c r="A186" s="53">
        <v>3239</v>
      </c>
      <c r="B186" s="85" t="s">
        <v>415</v>
      </c>
      <c r="C186" s="50" t="s">
        <v>416</v>
      </c>
      <c r="D186" s="242">
        <v>535.95000000000005</v>
      </c>
      <c r="E186" s="242">
        <v>656.8</v>
      </c>
      <c r="F186" s="52">
        <f t="shared" si="31"/>
        <v>122.54874521877039</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3029.17</v>
      </c>
      <c r="E188" s="51">
        <f t="shared" si="43"/>
        <v>3707.9700000000003</v>
      </c>
      <c r="F188" s="52">
        <f t="shared" si="31"/>
        <v>122.40877864233437</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444.09</v>
      </c>
      <c r="E190" s="242">
        <v>155.28</v>
      </c>
      <c r="F190" s="52">
        <f t="shared" si="31"/>
        <v>34.965885293521588</v>
      </c>
    </row>
    <row r="191" spans="1:6" ht="12.75" customHeight="1" x14ac:dyDescent="0.2">
      <c r="A191" s="53">
        <v>3293</v>
      </c>
      <c r="B191" s="85" t="s">
        <v>425</v>
      </c>
      <c r="C191" s="50" t="s">
        <v>426</v>
      </c>
      <c r="D191" s="242">
        <v>1021.79</v>
      </c>
      <c r="E191" s="242">
        <v>2256.4699999999998</v>
      </c>
      <c r="F191" s="52">
        <f t="shared" si="31"/>
        <v>220.83500523590951</v>
      </c>
    </row>
    <row r="192" spans="1:6" ht="12.75" customHeight="1" x14ac:dyDescent="0.2">
      <c r="A192" s="53">
        <v>3294</v>
      </c>
      <c r="B192" s="85" t="s">
        <v>427</v>
      </c>
      <c r="C192" s="50" t="s">
        <v>428</v>
      </c>
      <c r="D192" s="242">
        <v>13.27</v>
      </c>
      <c r="E192" s="242">
        <v>25</v>
      </c>
      <c r="F192" s="52">
        <f t="shared" si="31"/>
        <v>188.39487565938208</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1383.77</v>
      </c>
      <c r="E194" s="242">
        <v>0</v>
      </c>
      <c r="F194" s="52">
        <f t="shared" si="31"/>
        <v>0</v>
      </c>
    </row>
    <row r="195" spans="1:6" ht="12.75" customHeight="1" x14ac:dyDescent="0.2">
      <c r="A195" s="53">
        <v>3299</v>
      </c>
      <c r="B195" s="85" t="s">
        <v>433</v>
      </c>
      <c r="C195" s="50" t="s">
        <v>434</v>
      </c>
      <c r="D195" s="242">
        <v>166.25</v>
      </c>
      <c r="E195" s="242">
        <v>1271.22</v>
      </c>
      <c r="F195" s="52">
        <f t="shared" si="31"/>
        <v>764.64360902255646</v>
      </c>
    </row>
    <row r="196" spans="1:6" ht="12.75" customHeight="1" x14ac:dyDescent="0.2">
      <c r="A196" s="53">
        <v>34</v>
      </c>
      <c r="B196" s="232" t="s">
        <v>435</v>
      </c>
      <c r="C196" s="50" t="s">
        <v>436</v>
      </c>
      <c r="D196" s="51">
        <f t="shared" ref="D196:E196" si="44">D197+D202+D210</f>
        <v>232.58</v>
      </c>
      <c r="E196" s="51">
        <f t="shared" si="44"/>
        <v>214.02</v>
      </c>
      <c r="F196" s="52">
        <f t="shared" si="31"/>
        <v>92.019950124688279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232.58</v>
      </c>
      <c r="E210" s="51">
        <f t="shared" si="47"/>
        <v>214.02</v>
      </c>
      <c r="F210" s="52">
        <f t="shared" si="31"/>
        <v>92.019950124688279</v>
      </c>
    </row>
    <row r="211" spans="1:6" ht="12.75" customHeight="1" x14ac:dyDescent="0.2">
      <c r="A211" s="53">
        <v>3431</v>
      </c>
      <c r="B211" s="232" t="s">
        <v>465</v>
      </c>
      <c r="C211" s="50" t="s">
        <v>466</v>
      </c>
      <c r="D211" s="242">
        <v>199.55</v>
      </c>
      <c r="E211" s="242">
        <v>214.02</v>
      </c>
      <c r="F211" s="52">
        <f t="shared" si="31"/>
        <v>107.25131545978452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33.03</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812790.41999999993</v>
      </c>
      <c r="E289" s="51">
        <f t="shared" si="79"/>
        <v>977722.6399999999</v>
      </c>
      <c r="F289" s="52">
        <f t="shared" si="76"/>
        <v>120.29209694671353</v>
      </c>
    </row>
    <row r="290" spans="1:6" ht="12.75" customHeight="1" x14ac:dyDescent="0.2">
      <c r="A290" s="53" t="s">
        <v>608</v>
      </c>
      <c r="B290" s="85" t="s">
        <v>619</v>
      </c>
      <c r="C290" s="50" t="s">
        <v>620</v>
      </c>
      <c r="D290" s="51">
        <f>IF(D6&gt;=D289,D6-D289,0)</f>
        <v>28435.200000000186</v>
      </c>
      <c r="E290" s="51">
        <f>IF(E6&gt;=E289,E6-E289,0)</f>
        <v>42925.550000000047</v>
      </c>
      <c r="F290" s="52">
        <f t="shared" si="76"/>
        <v>150.9591984582481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21838.83</v>
      </c>
      <c r="E292" s="242">
        <v>50931.76</v>
      </c>
      <c r="F292" s="52">
        <f t="shared" si="76"/>
        <v>233.21652304633537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3958.09</v>
      </c>
      <c r="E294" s="242">
        <v>0</v>
      </c>
      <c r="F294" s="52">
        <f t="shared" si="76"/>
        <v>0</v>
      </c>
    </row>
    <row r="295" spans="1:6" ht="24" x14ac:dyDescent="0.2">
      <c r="A295" s="53">
        <v>9661</v>
      </c>
      <c r="B295" s="85" t="s">
        <v>629</v>
      </c>
      <c r="C295" s="50" t="s">
        <v>630</v>
      </c>
      <c r="D295" s="242">
        <v>3958.09</v>
      </c>
      <c r="E295" s="242">
        <v>0</v>
      </c>
      <c r="F295" s="52">
        <f t="shared" si="76"/>
        <v>0</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33867.11</v>
      </c>
      <c r="E350" s="51">
        <f t="shared" si="95"/>
        <v>36916.120000000003</v>
      </c>
      <c r="F350" s="52">
        <f t="shared" si="81"/>
        <v>109.00286443100696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21322.11</v>
      </c>
      <c r="E363" s="51">
        <f t="shared" si="99"/>
        <v>16253.62</v>
      </c>
      <c r="F363" s="52">
        <f t="shared" si="81"/>
        <v>76.228947322755573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10353.830000000002</v>
      </c>
      <c r="E369" s="51">
        <f t="shared" si="101"/>
        <v>0</v>
      </c>
      <c r="F369" s="52">
        <f t="shared" si="81"/>
        <v>0</v>
      </c>
    </row>
    <row r="370" spans="1:6" ht="12.75" customHeight="1" x14ac:dyDescent="0.2">
      <c r="A370" s="53">
        <v>4221</v>
      </c>
      <c r="B370" s="85" t="s">
        <v>674</v>
      </c>
      <c r="C370" s="50" t="s">
        <v>766</v>
      </c>
      <c r="D370" s="242">
        <v>3793.26</v>
      </c>
      <c r="E370" s="242">
        <v>0</v>
      </c>
      <c r="F370" s="52">
        <f t="shared" si="81"/>
        <v>0</v>
      </c>
    </row>
    <row r="371" spans="1:6" ht="12.75" customHeight="1" x14ac:dyDescent="0.2">
      <c r="A371" s="53">
        <v>4222</v>
      </c>
      <c r="B371" s="85" t="s">
        <v>767</v>
      </c>
      <c r="C371" s="50" t="s">
        <v>768</v>
      </c>
      <c r="D371" s="242">
        <v>1808.35</v>
      </c>
      <c r="E371" s="242">
        <v>0</v>
      </c>
      <c r="F371" s="52">
        <f t="shared" si="81"/>
        <v>0</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4752.22</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10968.28</v>
      </c>
      <c r="E383" s="51">
        <f t="shared" si="103"/>
        <v>10253.620000000001</v>
      </c>
      <c r="F383" s="52">
        <f t="shared" si="81"/>
        <v>93.484302005419266</v>
      </c>
    </row>
    <row r="384" spans="1:6" ht="12.75" customHeight="1" x14ac:dyDescent="0.2">
      <c r="A384" s="53">
        <v>4241</v>
      </c>
      <c r="B384" s="85" t="s">
        <v>783</v>
      </c>
      <c r="C384" s="50" t="s">
        <v>784</v>
      </c>
      <c r="D384" s="242">
        <v>10968.28</v>
      </c>
      <c r="E384" s="242">
        <v>10253.620000000001</v>
      </c>
      <c r="F384" s="52">
        <f t="shared" si="81"/>
        <v>93.484302005419266</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6000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6000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12545</v>
      </c>
      <c r="E402" s="51">
        <f t="shared" si="109"/>
        <v>20662.5</v>
      </c>
      <c r="F402" s="52">
        <f t="shared" si="81"/>
        <v>164.70705460342765</v>
      </c>
    </row>
    <row r="403" spans="1:6" ht="12.75" customHeight="1" x14ac:dyDescent="0.2">
      <c r="A403" s="53">
        <v>451</v>
      </c>
      <c r="B403" s="85" t="s">
        <v>811</v>
      </c>
      <c r="C403" s="50" t="s">
        <v>812</v>
      </c>
      <c r="D403" s="242">
        <v>12545</v>
      </c>
      <c r="E403" s="242">
        <v>20662.5</v>
      </c>
      <c r="F403" s="52">
        <f t="shared" si="81"/>
        <v>164.70705460342765</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33867.11</v>
      </c>
      <c r="E408" s="51">
        <f t="shared" si="111"/>
        <v>36916.120000000003</v>
      </c>
      <c r="F408" s="52">
        <f t="shared" si="81"/>
        <v>109.00286443100696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19676.73</v>
      </c>
      <c r="E410" s="242">
        <v>54201.57</v>
      </c>
      <c r="F410" s="52">
        <f t="shared" si="81"/>
        <v>275.4602517796402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841225.62000000011</v>
      </c>
      <c r="E412" s="51">
        <f>E6+E298</f>
        <v>1020648.19</v>
      </c>
      <c r="F412" s="52">
        <f t="shared" si="81"/>
        <v>121.3287096510446</v>
      </c>
    </row>
    <row r="413" spans="1:6" ht="12.75" customHeight="1" x14ac:dyDescent="0.2">
      <c r="A413" s="53" t="s">
        <v>608</v>
      </c>
      <c r="B413" s="85" t="s">
        <v>831</v>
      </c>
      <c r="C413" s="50" t="s">
        <v>832</v>
      </c>
      <c r="D413" s="51">
        <f t="shared" ref="D413:E413" si="112">D289+D350</f>
        <v>846657.52999999991</v>
      </c>
      <c r="E413" s="51">
        <f t="shared" si="112"/>
        <v>1014638.7599999999</v>
      </c>
      <c r="F413" s="52">
        <f t="shared" si="81"/>
        <v>119.84051686164061</v>
      </c>
    </row>
    <row r="414" spans="1:6" ht="12.75" customHeight="1" x14ac:dyDescent="0.2">
      <c r="A414" s="53" t="s">
        <v>608</v>
      </c>
      <c r="B414" s="85" t="s">
        <v>833</v>
      </c>
      <c r="C414" s="50" t="s">
        <v>834</v>
      </c>
      <c r="D414" s="51">
        <f t="shared" ref="D414:E414" si="113">IF(D412&gt;=D413,D412-D413,0)</f>
        <v>0</v>
      </c>
      <c r="E414" s="51">
        <f t="shared" si="113"/>
        <v>6009.4300000000512</v>
      </c>
      <c r="F414" s="52" t="str">
        <f t="shared" si="81"/>
        <v>-</v>
      </c>
    </row>
    <row r="415" spans="1:6" ht="12.75" customHeight="1" x14ac:dyDescent="0.2">
      <c r="A415" s="53" t="s">
        <v>608</v>
      </c>
      <c r="B415" s="85" t="s">
        <v>835</v>
      </c>
      <c r="C415" s="50" t="s">
        <v>836</v>
      </c>
      <c r="D415" s="51">
        <f t="shared" ref="D415:E415" si="114">IF(D413&gt;=D412,D413-D412,0)</f>
        <v>5431.9099999997998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2162.1000000000022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3269.8099999999977</v>
      </c>
      <c r="F417" s="52" t="str">
        <f t="shared" si="81"/>
        <v>-</v>
      </c>
    </row>
    <row r="418" spans="1:6" ht="12.75" customHeight="1" x14ac:dyDescent="0.2">
      <c r="A418" s="55" t="s">
        <v>842</v>
      </c>
      <c r="B418" s="233" t="s">
        <v>843</v>
      </c>
      <c r="C418" s="56" t="s">
        <v>844</v>
      </c>
      <c r="D418" s="62">
        <f t="shared" ref="D418:E418" si="117">D294+D411</f>
        <v>3958.09</v>
      </c>
      <c r="E418" s="62">
        <f t="shared" si="117"/>
        <v>0</v>
      </c>
      <c r="F418" s="57">
        <f t="shared" si="81"/>
        <v>0</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841225.62000000011</v>
      </c>
      <c r="E639" s="51">
        <f t="shared" si="180"/>
        <v>1020648.19</v>
      </c>
      <c r="F639" s="52">
        <f t="shared" si="119"/>
        <v>121.3287096510446</v>
      </c>
    </row>
    <row r="640" spans="1:6" ht="12.75" customHeight="1" x14ac:dyDescent="0.2">
      <c r="A640" s="53" t="s">
        <v>608</v>
      </c>
      <c r="B640" s="85" t="s">
        <v>1277</v>
      </c>
      <c r="C640" s="50" t="s">
        <v>1278</v>
      </c>
      <c r="D640" s="51">
        <f t="shared" ref="D640:E640" si="181">D413+D528</f>
        <v>846657.52999999991</v>
      </c>
      <c r="E640" s="51">
        <f t="shared" si="181"/>
        <v>1014638.7599999999</v>
      </c>
      <c r="F640" s="52">
        <f t="shared" si="119"/>
        <v>119.84051686164061</v>
      </c>
    </row>
    <row r="641" spans="1:6" ht="12.75" customHeight="1" x14ac:dyDescent="0.2">
      <c r="A641" s="53" t="s">
        <v>608</v>
      </c>
      <c r="B641" s="85" t="s">
        <v>1279</v>
      </c>
      <c r="C641" s="50" t="s">
        <v>1280</v>
      </c>
      <c r="D641" s="51">
        <f t="shared" ref="D641:E641" si="182">IF(D639&gt;=D640,D639-D640,0)</f>
        <v>0</v>
      </c>
      <c r="E641" s="51">
        <f t="shared" si="182"/>
        <v>6009.4300000000512</v>
      </c>
      <c r="F641" s="52" t="str">
        <f t="shared" si="119"/>
        <v>-</v>
      </c>
    </row>
    <row r="642" spans="1:6" ht="12.75" customHeight="1" x14ac:dyDescent="0.2">
      <c r="A642" s="53" t="s">
        <v>608</v>
      </c>
      <c r="B642" s="85" t="s">
        <v>1281</v>
      </c>
      <c r="C642" s="50" t="s">
        <v>1282</v>
      </c>
      <c r="D642" s="51">
        <f t="shared" ref="D642:E642" si="183">IF(D640&gt;=D639,D640-D639,0)</f>
        <v>5431.9099999997998</v>
      </c>
      <c r="E642" s="51">
        <f t="shared" si="183"/>
        <v>0</v>
      </c>
      <c r="F642" s="52">
        <f t="shared" si="119"/>
        <v>0</v>
      </c>
    </row>
    <row r="643" spans="1:6" ht="24" x14ac:dyDescent="0.2">
      <c r="A643" s="60" t="s">
        <v>1283</v>
      </c>
      <c r="B643" s="85" t="s">
        <v>1284</v>
      </c>
      <c r="C643" s="61" t="s">
        <v>1283</v>
      </c>
      <c r="D643" s="51">
        <f t="shared" ref="D643:E643" si="184">IF(D416-D417+D637-D638&gt;=0,D416-D417+D637-D638,0)</f>
        <v>2162.1000000000022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3269.8099999999977</v>
      </c>
      <c r="F644" s="52" t="str">
        <f t="shared" si="119"/>
        <v>-</v>
      </c>
    </row>
    <row r="645" spans="1:6" ht="24" x14ac:dyDescent="0.2">
      <c r="A645" s="53" t="s">
        <v>608</v>
      </c>
      <c r="B645" s="85" t="s">
        <v>1287</v>
      </c>
      <c r="C645" s="50" t="s">
        <v>1288</v>
      </c>
      <c r="D645" s="51">
        <f t="shared" ref="D645:E645" si="186">IF(D641+D643-D642-D644&gt;=0,D641+D643-D642-D644,0)</f>
        <v>0</v>
      </c>
      <c r="E645" s="51">
        <f t="shared" si="186"/>
        <v>2739.6200000000536</v>
      </c>
      <c r="F645" s="52" t="str">
        <f t="shared" si="119"/>
        <v>-</v>
      </c>
    </row>
    <row r="646" spans="1:6" ht="24" x14ac:dyDescent="0.2">
      <c r="A646" s="53" t="s">
        <v>608</v>
      </c>
      <c r="B646" s="85" t="s">
        <v>1289</v>
      </c>
      <c r="C646" s="50" t="s">
        <v>1290</v>
      </c>
      <c r="D646" s="51">
        <f t="shared" ref="D646:E646" si="187">IF(D642+D644-D641-D643&gt;=0,D642+D644-D641-D643,0)</f>
        <v>3269.8099999997976</v>
      </c>
      <c r="E646" s="51">
        <f t="shared" si="187"/>
        <v>0</v>
      </c>
      <c r="F646" s="52">
        <f t="shared" si="119"/>
        <v>0</v>
      </c>
    </row>
    <row r="647" spans="1:6" ht="24" x14ac:dyDescent="0.2">
      <c r="A647" s="55" t="s">
        <v>1291</v>
      </c>
      <c r="B647" s="233" t="s">
        <v>1292</v>
      </c>
      <c r="C647" s="56" t="s">
        <v>1291</v>
      </c>
      <c r="D647" s="243">
        <v>60855.75</v>
      </c>
      <c r="E647" s="243">
        <v>71867.460000000006</v>
      </c>
      <c r="F647" s="57">
        <f t="shared" si="119"/>
        <v>118.09477329586771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39</v>
      </c>
      <c r="E654" s="262">
        <v>36</v>
      </c>
      <c r="F654" s="52">
        <f t="shared" si="188"/>
        <v>92.307692307692307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39</v>
      </c>
      <c r="E656" s="262">
        <v>36</v>
      </c>
      <c r="F656" s="52">
        <f t="shared" si="188"/>
        <v>92.307692307692307</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721092.83</v>
      </c>
      <c r="E675" s="242">
        <v>874735.52</v>
      </c>
      <c r="F675" s="52">
        <f t="shared" si="188"/>
        <v>121.3069224388211</v>
      </c>
    </row>
    <row r="676" spans="1:6" ht="24" x14ac:dyDescent="0.2">
      <c r="A676" s="53">
        <v>63613</v>
      </c>
      <c r="B676" s="232" t="s">
        <v>1349</v>
      </c>
      <c r="C676" s="50" t="s">
        <v>1350</v>
      </c>
      <c r="D676" s="242">
        <v>0</v>
      </c>
      <c r="E676" s="242">
        <v>15000</v>
      </c>
      <c r="F676" s="52" t="str">
        <f t="shared" si="188"/>
        <v>-</v>
      </c>
    </row>
    <row r="677" spans="1:6" ht="24" x14ac:dyDescent="0.2">
      <c r="A677" s="53">
        <v>63622</v>
      </c>
      <c r="B677" s="232" t="s">
        <v>1351</v>
      </c>
      <c r="C677" s="50" t="s">
        <v>1352</v>
      </c>
      <c r="D677" s="242">
        <v>9636.67</v>
      </c>
      <c r="E677" s="242">
        <v>10222.16</v>
      </c>
      <c r="F677" s="52">
        <f t="shared" si="188"/>
        <v>106.07564646293793</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13479.06</v>
      </c>
      <c r="E710" s="242">
        <v>3494.99</v>
      </c>
      <c r="F710" s="52">
        <f t="shared" si="188"/>
        <v>25.929033626973986</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4378.1099999999997</v>
      </c>
      <c r="E716" s="242">
        <v>0</v>
      </c>
      <c r="F716" s="52">
        <f t="shared" si="188"/>
        <v>0</v>
      </c>
    </row>
    <row r="717" spans="1:6" ht="12.75" customHeight="1" x14ac:dyDescent="0.2">
      <c r="A717" s="53">
        <v>31215</v>
      </c>
      <c r="B717" s="85" t="s">
        <v>1413</v>
      </c>
      <c r="C717" s="50" t="s">
        <v>1414</v>
      </c>
      <c r="D717" s="242">
        <v>1461.87</v>
      </c>
      <c r="E717" s="242">
        <v>882.88</v>
      </c>
      <c r="F717" s="52">
        <f t="shared" si="188"/>
        <v>60.393879072694567</v>
      </c>
    </row>
    <row r="718" spans="1:6" ht="12.75" customHeight="1" x14ac:dyDescent="0.2">
      <c r="A718" s="53">
        <v>32121</v>
      </c>
      <c r="B718" s="85" t="s">
        <v>1415</v>
      </c>
      <c r="C718" s="50" t="s">
        <v>1416</v>
      </c>
      <c r="D718" s="242">
        <v>26464.92</v>
      </c>
      <c r="E718" s="242">
        <v>29506</v>
      </c>
      <c r="F718" s="52">
        <f t="shared" si="188"/>
        <v>111.49098504737593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43.8</v>
      </c>
      <c r="E720" s="242">
        <v>750</v>
      </c>
      <c r="F720" s="52">
        <f t="shared" si="188"/>
        <v>1712.3287671232877</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367</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view="pageBreakPreview" topLeftCell="A16" zoomScale="190" zoomScaleNormal="100" zoomScaleSheetLayoutView="190" workbookViewId="0">
      <selection activeCell="F33" sqref="F3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1562943.8499999999</v>
      </c>
      <c r="E6" s="229">
        <f t="shared" si="0"/>
        <v>1595903.7299999997</v>
      </c>
      <c r="F6" s="230">
        <f t="shared" ref="F6:F260" si="1">IF(D6&gt;0,IF(E6/D6&gt;=100,"&gt;&gt;100",E6/D6*100),"-")</f>
        <v>102.10883327638417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1475656.46</v>
      </c>
      <c r="E7" s="104">
        <f t="shared" si="2"/>
        <v>1514368.5299999998</v>
      </c>
      <c r="F7" s="93">
        <f t="shared" si="1"/>
        <v>102.62337956356046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161697.85999999999</v>
      </c>
      <c r="E8" s="104">
        <f>E9+E10-E11</f>
        <v>161697.85999999999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162983.60999999999</v>
      </c>
      <c r="E9" s="247">
        <v>162983.60999999999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1285.75</v>
      </c>
      <c r="E11" s="247">
        <v>1285.75</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1313958.5999999999</v>
      </c>
      <c r="E12" s="104">
        <f t="shared" si="3"/>
        <v>1352670.6699999997</v>
      </c>
      <c r="F12" s="93">
        <f t="shared" si="1"/>
        <v>102.94621687471735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1180208.9099999999</v>
      </c>
      <c r="E13" s="104">
        <f t="shared" si="4"/>
        <v>1200871.4099999999</v>
      </c>
      <c r="F13" s="93">
        <f t="shared" si="1"/>
        <v>101.75074936521196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1780649.64</v>
      </c>
      <c r="E15" s="247">
        <v>1801312.14</v>
      </c>
      <c r="F15" s="93">
        <f t="shared" si="1"/>
        <v>101.16039110310324</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600440.73</v>
      </c>
      <c r="E18" s="247">
        <v>600440.73</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19898.069999999978</v>
      </c>
      <c r="E19" s="104">
        <f t="shared" si="5"/>
        <v>21694.01999999999</v>
      </c>
      <c r="F19" s="93">
        <f t="shared" si="1"/>
        <v>109.02574973351693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153445.74</v>
      </c>
      <c r="E20" s="247">
        <v>155241.69</v>
      </c>
      <c r="F20" s="93">
        <f t="shared" si="1"/>
        <v>101.17041372409557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5373.18</v>
      </c>
      <c r="E21" s="247">
        <v>5373.18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0</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3243.1</v>
      </c>
      <c r="E24" s="247">
        <v>3243.1</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3545.86</v>
      </c>
      <c r="E25" s="247">
        <v>3545.86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23328.36</v>
      </c>
      <c r="E26" s="247">
        <v>23328.36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169038.17</v>
      </c>
      <c r="E28" s="247">
        <v>169038.17</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11807.63</v>
      </c>
      <c r="E29" s="104">
        <f t="shared" si="6"/>
        <v>11807.63</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11807.63</v>
      </c>
      <c r="E30" s="247">
        <v>11807.63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91585.62000000001</v>
      </c>
      <c r="E35" s="104">
        <f t="shared" si="7"/>
        <v>101839.24</v>
      </c>
      <c r="F35" s="93">
        <f t="shared" si="1"/>
        <v>111.19566586981668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91018.880000000005</v>
      </c>
      <c r="E36" s="247">
        <v>101272.5</v>
      </c>
      <c r="F36" s="93">
        <f t="shared" si="1"/>
        <v>111.26537702946904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610.52</v>
      </c>
      <c r="E37" s="247">
        <v>610.52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43.78</v>
      </c>
      <c r="E40" s="247">
        <v>43.78</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221.92000000000002</v>
      </c>
      <c r="E41" s="104">
        <f t="shared" si="8"/>
        <v>221.92000000000002</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277.25</v>
      </c>
      <c r="E42" s="247">
        <v>277.25</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55.33</v>
      </c>
      <c r="E44" s="247">
        <v>55.33</v>
      </c>
      <c r="F44" s="93">
        <f t="shared" si="1"/>
        <v>100</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10236.450000000001</v>
      </c>
      <c r="E45" s="104">
        <f t="shared" si="9"/>
        <v>16236.45</v>
      </c>
      <c r="F45" s="93">
        <f t="shared" si="1"/>
        <v>158.61407030757732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589.62</v>
      </c>
      <c r="E47" s="247">
        <v>589.62</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414.76</v>
      </c>
      <c r="E48" s="247">
        <v>414.76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20870.66</v>
      </c>
      <c r="E49" s="247">
        <v>26870.66</v>
      </c>
      <c r="F49" s="93">
        <f t="shared" si="1"/>
        <v>128.74849190202897</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11638.59</v>
      </c>
      <c r="E50" s="247">
        <v>11638.59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45443.43</v>
      </c>
      <c r="E54" s="247">
        <v>58537.39</v>
      </c>
      <c r="F54" s="93">
        <f t="shared" si="1"/>
        <v>128.81375811640979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45443.43</v>
      </c>
      <c r="E55" s="247">
        <v>58537.39</v>
      </c>
      <c r="F55" s="93">
        <f t="shared" si="1"/>
        <v>128.81375811640979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87287.39</v>
      </c>
      <c r="E68" s="104">
        <f t="shared" si="13"/>
        <v>81535.200000000012</v>
      </c>
      <c r="F68" s="93">
        <f t="shared" si="1"/>
        <v>93.410056137547485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8957.66</v>
      </c>
      <c r="E78" s="104">
        <f>E79+SUM(E82:E84)-E85+E86</f>
        <v>401.09</v>
      </c>
      <c r="F78" s="93">
        <f t="shared" si="1"/>
        <v>4.4776202713655131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8957.66</v>
      </c>
      <c r="E86" s="247">
        <v>401.09</v>
      </c>
      <c r="F86" s="93">
        <f t="shared" si="1"/>
        <v>4.4776202713655131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17473.98</v>
      </c>
      <c r="E146" s="104">
        <f t="shared" si="26"/>
        <v>9266.65</v>
      </c>
      <c r="F146" s="93">
        <f t="shared" si="1"/>
        <v>53.031135436803744</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1227.94</v>
      </c>
      <c r="E149" s="104">
        <f t="shared" si="27"/>
        <v>1227.94</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1227.94</v>
      </c>
      <c r="E155" s="247">
        <v>1227.94</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36.880000000000003</v>
      </c>
      <c r="E159" s="247">
        <v>36.880000000000003</v>
      </c>
      <c r="F159" s="93">
        <f t="shared" si="1"/>
        <v>100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3958.09</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12251.07</v>
      </c>
      <c r="E161" s="247">
        <v>8001.83</v>
      </c>
      <c r="F161" s="93">
        <f t="shared" si="1"/>
        <v>65.315356128076971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60855.75</v>
      </c>
      <c r="E170" s="104">
        <f t="shared" si="29"/>
        <v>71867.460000000006</v>
      </c>
      <c r="F170" s="93">
        <f t="shared" si="1"/>
        <v>118.09477329586771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60855.75</v>
      </c>
      <c r="E173" s="247">
        <v>71867.460000000006</v>
      </c>
      <c r="F173" s="93">
        <f t="shared" si="1"/>
        <v>118.09477329586771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1562943.85</v>
      </c>
      <c r="E175" s="104">
        <f t="shared" si="30"/>
        <v>1595903.7300000002</v>
      </c>
      <c r="F175" s="93">
        <f t="shared" si="1"/>
        <v>102.10883327638417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86599.09</v>
      </c>
      <c r="E176" s="104">
        <f t="shared" si="31"/>
        <v>78795.560000000012</v>
      </c>
      <c r="F176" s="93">
        <f t="shared" si="1"/>
        <v>90.98890069168165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77212.37</v>
      </c>
      <c r="E177" s="104">
        <f t="shared" si="32"/>
        <v>78473.640000000014</v>
      </c>
      <c r="F177" s="93">
        <f t="shared" si="1"/>
        <v>101.63350768795209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55410.03</v>
      </c>
      <c r="E178" s="247">
        <v>69772.100000000006</v>
      </c>
      <c r="F178" s="93">
        <f t="shared" si="1"/>
        <v>125.91962141150259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13723.74</v>
      </c>
      <c r="E179" s="247">
        <v>8465.69</v>
      </c>
      <c r="F179" s="93">
        <f t="shared" si="1"/>
        <v>61.686464476884581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4.9800000000000004</v>
      </c>
      <c r="E180" s="104">
        <f t="shared" si="33"/>
        <v>3.32</v>
      </c>
      <c r="F180" s="93">
        <f t="shared" si="1"/>
        <v>66.666666666666657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4.9800000000000004</v>
      </c>
      <c r="E183" s="247">
        <v>3.32</v>
      </c>
      <c r="F183" s="93">
        <f t="shared" si="1"/>
        <v>66.666666666666657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8073.62</v>
      </c>
      <c r="E188" s="247">
        <v>232.53</v>
      </c>
      <c r="F188" s="93">
        <f t="shared" si="1"/>
        <v>2.8801206893561995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9386.7199999999993</v>
      </c>
      <c r="E189" s="247">
        <v>321.92</v>
      </c>
      <c r="F189" s="93">
        <f t="shared" si="1"/>
        <v>3.4295259686024515</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1476344.76</v>
      </c>
      <c r="E237" s="104">
        <f t="shared" si="41"/>
        <v>1517108.1700000002</v>
      </c>
      <c r="F237" s="93">
        <f t="shared" si="1"/>
        <v>102.76110371401326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1475656.48</v>
      </c>
      <c r="E238" s="104">
        <f t="shared" si="42"/>
        <v>1514368.55</v>
      </c>
      <c r="F238" s="93">
        <f t="shared" si="1"/>
        <v>102.62337952800506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1475656.48</v>
      </c>
      <c r="E239" s="104">
        <f t="shared" si="43"/>
        <v>1514368.55</v>
      </c>
      <c r="F239" s="93">
        <f t="shared" si="1"/>
        <v>102.62337952800506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1468385.89</v>
      </c>
      <c r="E240" s="247">
        <v>1507097.96</v>
      </c>
      <c r="F240" s="93">
        <f t="shared" si="1"/>
        <v>102.63636897246404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7270.59</v>
      </c>
      <c r="E241" s="247">
        <v>7270.59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-3269.81</v>
      </c>
      <c r="E245" s="104">
        <f t="shared" si="45"/>
        <v>2739.62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2739.62</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2739.62</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3269.81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3269.81</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3958.09</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19497.23</v>
      </c>
      <c r="E259" s="104">
        <f t="shared" si="49"/>
        <v>19497.23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19497.23</v>
      </c>
      <c r="E260" s="248">
        <v>19497.23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5222.91</v>
      </c>
      <c r="E264" s="247">
        <v>1264.82</v>
      </c>
      <c r="F264" s="93">
        <f t="shared" si="50"/>
        <v>24.216768046931691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12251.07</v>
      </c>
      <c r="E265" s="247">
        <v>8001.83</v>
      </c>
      <c r="F265" s="93">
        <f t="shared" si="50"/>
        <v>65.315356128076971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8957.66</v>
      </c>
      <c r="E268" s="247">
        <v>401.09</v>
      </c>
      <c r="F268" s="93">
        <f t="shared" si="50"/>
        <v>4.4776202713655131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12251.07</v>
      </c>
      <c r="E286" s="247">
        <v>8001.83</v>
      </c>
      <c r="F286" s="93">
        <f t="shared" si="50"/>
        <v>65.315356128076971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77212.37</v>
      </c>
      <c r="E288" s="247">
        <v>78473.64</v>
      </c>
      <c r="F288" s="93">
        <f t="shared" si="50"/>
        <v>101.63350768795208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9386.7199999999993</v>
      </c>
      <c r="E289" s="247">
        <v>321.92</v>
      </c>
      <c r="F289" s="93">
        <f t="shared" si="50"/>
        <v>3.4295259686024515</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8073.62</v>
      </c>
      <c r="E298" s="247">
        <v>67.2</v>
      </c>
      <c r="F298" s="93">
        <f t="shared" si="50"/>
        <v>0.83234038758326512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view="pageBreakPreview" topLeftCell="A40" zoomScale="196" zoomScaleNormal="100" zoomScaleSheetLayoutView="196" workbookViewId="0">
      <selection activeCell="F59" sqref="F5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846657.53</v>
      </c>
      <c r="E114" s="81">
        <f t="shared" si="22"/>
        <v>1014638.76</v>
      </c>
      <c r="F114" s="63">
        <f t="shared" si="1"/>
        <v>119.84051686164061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812790.42</v>
      </c>
      <c r="E115" s="81">
        <f t="shared" si="23"/>
        <v>978799.53</v>
      </c>
      <c r="F115" s="63">
        <f t="shared" si="1"/>
        <v>120.42458989612599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812790.42</v>
      </c>
      <c r="E117" s="249">
        <v>978799.53</v>
      </c>
      <c r="F117" s="63">
        <f t="shared" si="1"/>
        <v>120.42458989612599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33867.11</v>
      </c>
      <c r="E126" s="249">
        <v>35839.230000000003</v>
      </c>
      <c r="F126" s="63">
        <f t="shared" si="1"/>
        <v>105.82311274862248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846657.53</v>
      </c>
      <c r="E141" s="106">
        <f t="shared" si="28"/>
        <v>1014638.76</v>
      </c>
      <c r="F141" s="82">
        <f t="shared" si="1"/>
        <v>119.84051686164061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79"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view="pageBreakPreview" topLeftCell="C1" zoomScale="255" zoomScaleNormal="100" zoomScaleSheetLayoutView="255" workbookViewId="0">
      <selection activeCell="F4" sqref="F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7320.61</v>
      </c>
      <c r="E5" s="107">
        <f t="shared" si="0"/>
        <v>1795.95</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7320.61</v>
      </c>
      <c r="E22" s="108">
        <f t="shared" si="3"/>
        <v>1795.95</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7320.61</v>
      </c>
      <c r="E23" s="108">
        <f t="shared" si="4"/>
        <v>1795.95</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7320.61</v>
      </c>
      <c r="E25" s="250">
        <v>1795.95</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view="pageBreakPreview" zoomScale="160" zoomScaleNormal="226" zoomScaleSheetLayoutView="160" workbookViewId="0">
      <selection activeCell="F10" sqref="F1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86599.09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1035710.5299999999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998794.40999999992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826551.84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169176.85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212.36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2853.36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36916.120000000003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1043514.06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997533.14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812189.77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174434.9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214.02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10694.45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45980.92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78795.559999999823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321.92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321.92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321.92</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78473.64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78473.64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view="pageBreakPreview" topLeftCell="A11" zoomScale="178" zoomScaleNormal="98" zoomScaleSheetLayoutView="17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12964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2025-01-28T08:10:09Z</cp:lastPrinted>
  <dcterms:created xsi:type="dcterms:W3CDTF">2022-04-01T05:14:30Z</dcterms:created>
  <dcterms:modified xsi:type="dcterms:W3CDTF">2025-01-28T08:13:17Z</dcterms:modified>
</cp:coreProperties>
</file>