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cuments\IZVRŠENJE FINANCIJSKOG PLANA_GODIŠNJE_2024\"/>
    </mc:Choice>
  </mc:AlternateContent>
  <xr:revisionPtr revIDLastSave="0" documentId="13_ncr:1_{E47D4D57-5625-4B1B-898A-F0B3CF7F347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definedNames>
    <definedName name="_xlnm.Print_Area" localSheetId="6">'Programska klasifikacija'!$A$1:$I$43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J13" i="1"/>
  <c r="G30" i="8"/>
  <c r="G21" i="8"/>
  <c r="G17" i="8"/>
  <c r="K49" i="3"/>
  <c r="K48" i="3"/>
  <c r="K46" i="3"/>
  <c r="K42" i="3"/>
  <c r="K21" i="3"/>
  <c r="G7" i="8"/>
  <c r="G10" i="8"/>
  <c r="G11" i="8"/>
  <c r="G12" i="8"/>
  <c r="G13" i="8"/>
  <c r="G15" i="8"/>
  <c r="G16" i="8"/>
  <c r="G18" i="8"/>
  <c r="G19" i="8"/>
  <c r="G20" i="8"/>
  <c r="G23" i="8"/>
  <c r="G24" i="8"/>
  <c r="G25" i="8"/>
  <c r="G26" i="8"/>
  <c r="G28" i="8"/>
  <c r="G29" i="8"/>
  <c r="G31" i="8"/>
  <c r="G6" i="8"/>
  <c r="K11" i="3"/>
  <c r="K12" i="3"/>
  <c r="K14" i="3"/>
  <c r="K15" i="3"/>
  <c r="K16" i="3"/>
  <c r="K17" i="3"/>
  <c r="K18" i="3"/>
  <c r="K19" i="3"/>
  <c r="K20" i="3"/>
  <c r="K10" i="3"/>
  <c r="K33" i="3"/>
  <c r="K34" i="3"/>
  <c r="K35" i="3"/>
  <c r="K36" i="3"/>
  <c r="K37" i="3"/>
  <c r="K38" i="3"/>
  <c r="K39" i="3"/>
  <c r="K40" i="3"/>
  <c r="K41" i="3"/>
  <c r="K43" i="3"/>
  <c r="K44" i="3"/>
  <c r="K45" i="3"/>
  <c r="K47" i="3"/>
  <c r="K32" i="3"/>
  <c r="K11" i="1"/>
  <c r="K13" i="1"/>
  <c r="K14" i="1"/>
  <c r="K15" i="1"/>
  <c r="K10" i="1"/>
  <c r="I23" i="7"/>
  <c r="I8" i="7"/>
  <c r="I34" i="7"/>
  <c r="L37" i="3"/>
  <c r="L32" i="3"/>
  <c r="L19" i="3"/>
  <c r="L14" i="3"/>
  <c r="L11" i="3"/>
  <c r="L12" i="3"/>
  <c r="L15" i="3"/>
  <c r="L16" i="3"/>
  <c r="L17" i="3"/>
  <c r="L18" i="3"/>
  <c r="L20" i="3"/>
  <c r="L21" i="3"/>
  <c r="L10" i="3"/>
  <c r="H8" i="8"/>
  <c r="H9" i="8"/>
  <c r="H10" i="8"/>
  <c r="H11" i="8"/>
  <c r="H12" i="8"/>
  <c r="H13" i="8"/>
  <c r="H15" i="8"/>
  <c r="H16" i="8"/>
  <c r="H17" i="8"/>
  <c r="H19" i="8"/>
  <c r="H21" i="8"/>
  <c r="H22" i="8"/>
  <c r="H23" i="8"/>
  <c r="H24" i="8"/>
  <c r="H25" i="8"/>
  <c r="H26" i="8"/>
  <c r="H28" i="8"/>
  <c r="H29" i="8"/>
  <c r="H30" i="8"/>
  <c r="H6" i="8"/>
  <c r="I9" i="7"/>
  <c r="I10" i="7"/>
  <c r="I11" i="7"/>
  <c r="I13" i="7"/>
  <c r="I14" i="7"/>
  <c r="I15" i="7"/>
  <c r="I16" i="7"/>
  <c r="I17" i="7"/>
  <c r="I18" i="7"/>
  <c r="I20" i="7"/>
  <c r="I21" i="7"/>
  <c r="I22" i="7"/>
  <c r="I24" i="7"/>
  <c r="I25" i="7"/>
  <c r="I26" i="7"/>
  <c r="I27" i="7"/>
  <c r="I28" i="7"/>
  <c r="I29" i="7"/>
  <c r="I30" i="7"/>
  <c r="I31" i="7"/>
  <c r="I32" i="7"/>
  <c r="I33" i="7"/>
  <c r="I35" i="7"/>
  <c r="I36" i="7"/>
  <c r="I37" i="7"/>
  <c r="I38" i="7"/>
  <c r="I39" i="7"/>
  <c r="L33" i="3"/>
  <c r="L34" i="3"/>
  <c r="L35" i="3"/>
  <c r="L36" i="3"/>
  <c r="L38" i="3"/>
  <c r="L39" i="3"/>
  <c r="L40" i="3"/>
  <c r="L41" i="3"/>
  <c r="L42" i="3"/>
  <c r="L43" i="3"/>
  <c r="L44" i="3"/>
  <c r="L47" i="3"/>
  <c r="L48" i="3"/>
  <c r="L49" i="3"/>
  <c r="H7" i="11"/>
  <c r="H8" i="11"/>
  <c r="H9" i="11"/>
  <c r="H6" i="11"/>
  <c r="G7" i="11"/>
  <c r="G8" i="11"/>
  <c r="G9" i="11"/>
  <c r="G6" i="11"/>
  <c r="L11" i="1" l="1"/>
  <c r="L13" i="1"/>
  <c r="L14" i="1"/>
  <c r="L15" i="1"/>
  <c r="L10" i="1"/>
</calcChain>
</file>

<file path=xl/sharedStrings.xml><?xml version="1.0" encoding="utf-8"?>
<sst xmlns="http://schemas.openxmlformats.org/spreadsheetml/2006/main" count="264" uniqueCount="156">
  <si>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</si>
  <si>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</si>
  <si>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</si>
  <si>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</si>
  <si>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</si>
  <si>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</si>
  <si>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</si>
  <si>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</si>
  <si>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</si>
  <si>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</si>
  <si>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</si>
  <si>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</si>
  <si>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</si>
  <si>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</si>
  <si>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</si>
  <si>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</si>
  <si>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</si>
  <si>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</si>
  <si>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</si>
  <si>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</si>
  <si>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</si>
  <si>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</si>
  <si>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</si>
  <si>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</si>
  <si>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</si>
  <si>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</si>
  <si>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</si>
  <si>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</si>
  <si>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</si>
  <si>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</si>
  <si>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</si>
  <si>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</si>
  <si>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</si>
  <si>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</si>
  <si>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</si>
  <si>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</si>
  <si>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</si>
  <si>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</si>
  <si>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</si>
  <si>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</si>
  <si>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</si>
  <si>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</si>
  <si>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</si>
  <si>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</si>
  <si>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</si>
  <si>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</si>
  <si>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</si>
  <si>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</si>
  <si>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</si>
  <si>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</si>
  <si>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</si>
  <si>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</si>
  <si>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</si>
  <si>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</si>
  <si>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</si>
  <si>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</si>
  <si>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</si>
  <si>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</si>
  <si>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</si>
  <si>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</si>
  <si>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</si>
  <si>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</si>
  <si>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</si>
  <si>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</si>
  <si>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</si>
  <si>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</si>
  <si>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</si>
  <si>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</si>
  <si>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 xml:space="preserve">IZVJEŠTAJ O IZVRŠENJU FINANCIJSKOG PLANA PRORAČUNSKOG KORISNIKA JEDINICE LOKALNE I PODRUČNE (REGIONALNE) SAMOUPRAVE ZA  2023. </t>
  </si>
  <si>
    <t>Prihodi od upravnih i administrativnih pristojbi</t>
  </si>
  <si>
    <t>Prihodi za posebne namjene</t>
  </si>
  <si>
    <t>Prihodi od nadležnog proračuna i od HZZO-a temeljem ugovorenih obveza</t>
  </si>
  <si>
    <t>7+B22:L23F20B22:K23B22:N23B22:M23B22:L23B22:L22</t>
  </si>
  <si>
    <t>Rashodi za nabavu proizvedene dugotrajne imovine</t>
  </si>
  <si>
    <t>dodatna ulaganja na nefinancijskoj imovini</t>
  </si>
  <si>
    <t>Financijski rashodi</t>
  </si>
  <si>
    <t>Ostali rashodi</t>
  </si>
  <si>
    <t>09 Obrazovanje</t>
  </si>
  <si>
    <t>0912 Osnovno obrazovanje</t>
  </si>
  <si>
    <t>096 Dodatne usluge u obrazovanju</t>
  </si>
  <si>
    <t>OŠ VLADMIRNA NAZORA ŠKABRNJA</t>
  </si>
  <si>
    <t>Osnovno školstvo- standard</t>
  </si>
  <si>
    <t>A2202-01</t>
  </si>
  <si>
    <t>Djelatnost osnovnih škola</t>
  </si>
  <si>
    <t>K2202-02</t>
  </si>
  <si>
    <t>Nabava proizvedene dugotrajne imovine</t>
  </si>
  <si>
    <t>32 -Materijalni rashodi</t>
  </si>
  <si>
    <t>34 -Financijski rashodi</t>
  </si>
  <si>
    <t>42 -Nabava proizvedene imovine</t>
  </si>
  <si>
    <t>T2202-03</t>
  </si>
  <si>
    <t>Hitne intervencije u osnovnim školama</t>
  </si>
  <si>
    <t>A2202-04</t>
  </si>
  <si>
    <t>Administracija i upravljanje</t>
  </si>
  <si>
    <t>31  -Rashodi za zaposlene</t>
  </si>
  <si>
    <t>Osnovno školstvo - iznad standardna</t>
  </si>
  <si>
    <t>A2203-01</t>
  </si>
  <si>
    <t xml:space="preserve">Javne potrebe u prosvjeti </t>
  </si>
  <si>
    <t>A2203-04</t>
  </si>
  <si>
    <t>Podizanje kvalitete i standarda</t>
  </si>
  <si>
    <t>32 - Materijalni rashodi</t>
  </si>
  <si>
    <t xml:space="preserve"> izvor 451</t>
  </si>
  <si>
    <t>izvor 451</t>
  </si>
  <si>
    <t>izvor 51035</t>
  </si>
  <si>
    <t>izvor 110</t>
  </si>
  <si>
    <t>izvor 5103</t>
  </si>
  <si>
    <t>A2203-06</t>
  </si>
  <si>
    <t>Školska kuhinja i kantina</t>
  </si>
  <si>
    <t>izvor 41</t>
  </si>
  <si>
    <t>A2203-08</t>
  </si>
  <si>
    <t>Školska shema</t>
  </si>
  <si>
    <t>izvor 540097</t>
  </si>
  <si>
    <t>A2203-27</t>
  </si>
  <si>
    <t>Udžbenici</t>
  </si>
  <si>
    <t>A2203-33</t>
  </si>
  <si>
    <t>Prehrana za učenike</t>
  </si>
  <si>
    <t>izvor 510391</t>
  </si>
  <si>
    <t>A2203-34</t>
  </si>
  <si>
    <t>Zalihe menstrualnih higijenskih potrepština</t>
  </si>
  <si>
    <t>38 -Ostali rashodi</t>
  </si>
  <si>
    <t>izvor 511903</t>
  </si>
  <si>
    <t>Pomoći iz proračuna koji im nije nadčežan</t>
  </si>
  <si>
    <t>Prihodi za financiranje redovne djelatnosti</t>
  </si>
  <si>
    <t>19 predfinanciranje iz ZŽ</t>
  </si>
  <si>
    <t>31 vlastiti prihodi- korisnici</t>
  </si>
  <si>
    <t xml:space="preserve">41 prihodi za posebne namjene </t>
  </si>
  <si>
    <t>12 Višak/manjak prihoda  ZŽ</t>
  </si>
  <si>
    <t xml:space="preserve">42 Višak/manjak prihoda korisnici </t>
  </si>
  <si>
    <t xml:space="preserve">45 E.P. i dod. Udio u por. Na dohodak </t>
  </si>
  <si>
    <t>49 DEC-nedostajuća sredstva</t>
  </si>
  <si>
    <t>51 Državni proračun</t>
  </si>
  <si>
    <t>53 Proračun JLS</t>
  </si>
  <si>
    <t>54 Pomoći iz inozemstva</t>
  </si>
  <si>
    <t>61 Tekuće donacije- korisnici</t>
  </si>
  <si>
    <t>IZVORNI PLAN ILI REBALANS 2024.*</t>
  </si>
  <si>
    <t>TEKUĆI PLAN 2024.*</t>
  </si>
  <si>
    <t>TEKUĆI PLAN 2024.**</t>
  </si>
  <si>
    <t>Prijenosi između proračunskih korisnika istog prora</t>
  </si>
  <si>
    <t>Donacije od pravnih i fizičkih osoba</t>
  </si>
  <si>
    <t>Knjige</t>
  </si>
  <si>
    <t>Nematerijalna prizvedena imovina</t>
  </si>
  <si>
    <t>doprinosi za obvezno ZO</t>
  </si>
  <si>
    <t>32- Materijalni rashodi</t>
  </si>
  <si>
    <t>izvor 121</t>
  </si>
  <si>
    <t>32 -Usluge tekućeg i investicijskog održavanja</t>
  </si>
  <si>
    <t>32- Usluge tekućeg i investicijskog održavanja</t>
  </si>
  <si>
    <t>42- Uredska oprema i namještaj</t>
  </si>
  <si>
    <t>izvor 41, 53, 31, 5103, 61</t>
  </si>
  <si>
    <t>izvor 42</t>
  </si>
  <si>
    <t>42- Nabava proizvedene imovine</t>
  </si>
  <si>
    <t>Izrada projektne dokumentacije</t>
  </si>
  <si>
    <t xml:space="preserve">OSTVARENJE/IZVRŠENJE 
1.-12.2024. </t>
  </si>
  <si>
    <t xml:space="preserve">OSTVARENJE/IZVRŠENJE 
1.-12.2023. </t>
  </si>
  <si>
    <t xml:space="preserve">IZVRŠENJE 
1.-12.2023. </t>
  </si>
  <si>
    <t xml:space="preserve">IZVRŠENJE 
1.-12.2024. </t>
  </si>
  <si>
    <t xml:space="preserve"> IZVRŠENJE 
1.-12.2024. </t>
  </si>
  <si>
    <t>izvor 51034, 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</si>
</sst>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3" fontId="6" fillId="2" borderId="3" xfId="0" applyNumberFormat="1" applyFont="1" applyFill="1" applyBorder="1" applyAlignment="1" applyProtection="1">
      <alignment horizontal="right" wrapText="1"/>
    </xf>
    <xf numFmtId="0" fontId="20" fillId="0" borderId="3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>
      <alignment horizontal="left" vertical="center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right"/>
    </xf>
    <xf numFmtId="0" fontId="20" fillId="2" borderId="3" xfId="0" applyFont="1" applyFill="1" applyBorder="1" applyAlignment="1">
      <alignment horizontal="center" vertical="center"/>
    </xf>
    <xf numFmtId="3" fontId="0" fillId="0" borderId="3" xfId="0" applyNumberFormat="1" applyBorder="1"/>
    <xf numFmtId="3" fontId="1" fillId="0" borderId="3" xfId="0" applyNumberFormat="1" applyFont="1" applyBorder="1"/>
    <xf numFmtId="3" fontId="0" fillId="0" borderId="0" xfId="0" applyNumberFormat="1"/>
    <xf numFmtId="3" fontId="3" fillId="0" borderId="0" xfId="0" applyNumberFormat="1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1" fontId="0" fillId="0" borderId="3" xfId="0" applyNumberFormat="1" applyBorder="1"/>
    <xf numFmtId="1" fontId="6" fillId="0" borderId="3" xfId="0" applyNumberFormat="1" applyFont="1" applyFill="1" applyBorder="1" applyAlignment="1">
      <alignment horizontal="right"/>
    </xf>
    <xf numFmtId="1" fontId="1" fillId="0" borderId="3" xfId="0" applyNumberFormat="1" applyFont="1" applyBorder="1"/>
    <xf numFmtId="1" fontId="0" fillId="0" borderId="3" xfId="0" applyNumberFormat="1" applyFont="1" applyBorder="1"/>
    <xf numFmtId="3" fontId="3" fillId="4" borderId="3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2" xfId="0" applyNumberFormat="1" applyFont="1" applyFill="1" applyBorder="1" applyAlignment="1" applyProtection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3" fontId="0" fillId="0" borderId="3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view="pageBreakPreview" topLeftCell="B4" zoomScale="135" zoomScaleNormal="100" zoomScaleSheetLayoutView="135" workbookViewId="0">
      <selection activeCell="L4" sqref="L4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04" t="s">
        <v>68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104" t="s">
        <v>12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12" ht="36" customHeight="1" x14ac:dyDescent="0.25">
      <c r="B4" s="90"/>
      <c r="C4" s="90"/>
      <c r="D4" s="90"/>
      <c r="E4" s="20"/>
      <c r="F4" s="20"/>
      <c r="G4" s="20"/>
      <c r="H4" s="20"/>
      <c r="I4" s="20"/>
      <c r="J4" s="3"/>
      <c r="K4" s="3"/>
    </row>
    <row r="5" spans="2:12" ht="18" customHeight="1" x14ac:dyDescent="0.25">
      <c r="B5" s="104" t="s">
        <v>59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2:12" ht="18" customHeight="1" x14ac:dyDescent="0.25">
      <c r="B6" s="45"/>
      <c r="C6" s="47"/>
      <c r="D6" s="47"/>
      <c r="E6" s="47"/>
      <c r="F6" s="47"/>
      <c r="G6" s="47"/>
      <c r="H6" s="47"/>
      <c r="I6" s="47"/>
      <c r="J6" s="47"/>
      <c r="K6" s="47"/>
    </row>
    <row r="7" spans="2:12" x14ac:dyDescent="0.25">
      <c r="B7" s="112" t="s">
        <v>60</v>
      </c>
      <c r="C7" s="112"/>
      <c r="D7" s="112"/>
      <c r="E7" s="112"/>
      <c r="F7" s="112"/>
      <c r="G7" s="4"/>
      <c r="H7" s="4"/>
      <c r="I7" s="4"/>
      <c r="J7" s="4"/>
      <c r="K7" s="25"/>
    </row>
    <row r="8" spans="2:12" ht="25.5" x14ac:dyDescent="0.25">
      <c r="B8" s="94" t="s">
        <v>7</v>
      </c>
      <c r="C8" s="95"/>
      <c r="D8" s="95"/>
      <c r="E8" s="95"/>
      <c r="F8" s="96"/>
      <c r="G8" s="30" t="s">
        <v>151</v>
      </c>
      <c r="H8" s="1" t="s">
        <v>133</v>
      </c>
      <c r="I8" s="1" t="s">
        <v>134</v>
      </c>
      <c r="J8" s="30" t="s">
        <v>150</v>
      </c>
      <c r="K8" s="1" t="s">
        <v>17</v>
      </c>
      <c r="L8" s="1" t="s">
        <v>51</v>
      </c>
    </row>
    <row r="9" spans="2:12" s="33" customFormat="1" ht="11.25" x14ac:dyDescent="0.2">
      <c r="B9" s="97">
        <v>1</v>
      </c>
      <c r="C9" s="97"/>
      <c r="D9" s="97"/>
      <c r="E9" s="97"/>
      <c r="F9" s="98"/>
      <c r="G9" s="32">
        <v>2</v>
      </c>
      <c r="H9" s="31">
        <v>3</v>
      </c>
      <c r="I9" s="31">
        <v>4</v>
      </c>
      <c r="J9" s="31">
        <v>5</v>
      </c>
      <c r="K9" s="31" t="s">
        <v>19</v>
      </c>
      <c r="L9" s="31" t="s">
        <v>20</v>
      </c>
    </row>
    <row r="10" spans="2:12" x14ac:dyDescent="0.25">
      <c r="B10" s="110" t="s">
        <v>0</v>
      </c>
      <c r="C10" s="89"/>
      <c r="D10" s="89"/>
      <c r="E10" s="89"/>
      <c r="F10" s="111"/>
      <c r="G10" s="23">
        <v>841226</v>
      </c>
      <c r="H10" s="23">
        <v>772836.5</v>
      </c>
      <c r="I10" s="23">
        <v>809279.13</v>
      </c>
      <c r="J10" s="23">
        <v>1020648.19</v>
      </c>
      <c r="K10" s="23">
        <f>J10/H10*100</f>
        <v>132.06521560511183</v>
      </c>
      <c r="L10" s="75">
        <f>J10/I10*100</f>
        <v>126.11818990068357</v>
      </c>
    </row>
    <row r="11" spans="2:12" x14ac:dyDescent="0.25">
      <c r="B11" s="99" t="s">
        <v>52</v>
      </c>
      <c r="C11" s="100"/>
      <c r="D11" s="100"/>
      <c r="E11" s="100"/>
      <c r="F11" s="108"/>
      <c r="G11" s="24">
        <v>841226</v>
      </c>
      <c r="H11" s="24">
        <v>772836.5</v>
      </c>
      <c r="I11" s="24">
        <v>809279.13</v>
      </c>
      <c r="J11" s="24">
        <v>1020648.19</v>
      </c>
      <c r="K11" s="23">
        <f t="shared" ref="K11:K16" si="0">J11/H11*100</f>
        <v>132.06521560511183</v>
      </c>
      <c r="L11" s="75">
        <f t="shared" ref="L11:L15" si="1">J11/I11*100</f>
        <v>126.11818990068357</v>
      </c>
    </row>
    <row r="12" spans="2:12" x14ac:dyDescent="0.25">
      <c r="B12" s="113" t="s">
        <v>57</v>
      </c>
      <c r="C12" s="108"/>
      <c r="D12" s="108"/>
      <c r="E12" s="108"/>
      <c r="F12" s="108"/>
      <c r="G12" s="24">
        <v>0</v>
      </c>
      <c r="H12" s="24">
        <v>0</v>
      </c>
      <c r="I12" s="24">
        <v>0</v>
      </c>
      <c r="J12" s="24">
        <v>0</v>
      </c>
      <c r="K12" s="23">
        <v>0</v>
      </c>
      <c r="L12" s="74">
        <v>0</v>
      </c>
    </row>
    <row r="13" spans="2:12" x14ac:dyDescent="0.25">
      <c r="B13" s="26" t="s">
        <v>1</v>
      </c>
      <c r="C13" s="46"/>
      <c r="D13" s="46"/>
      <c r="E13" s="46"/>
      <c r="F13" s="46"/>
      <c r="G13" s="23">
        <v>846658</v>
      </c>
      <c r="H13" s="23">
        <v>772836.5</v>
      </c>
      <c r="I13" s="23">
        <v>809279.13</v>
      </c>
      <c r="J13" s="23">
        <f>J14+J15</f>
        <v>1014638.76</v>
      </c>
      <c r="K13" s="23">
        <f t="shared" si="0"/>
        <v>131.28763457730065</v>
      </c>
      <c r="L13" s="75">
        <f t="shared" si="1"/>
        <v>125.37562410635748</v>
      </c>
    </row>
    <row r="14" spans="2:12" x14ac:dyDescent="0.25">
      <c r="B14" s="106" t="s">
        <v>53</v>
      </c>
      <c r="C14" s="100"/>
      <c r="D14" s="100"/>
      <c r="E14" s="100"/>
      <c r="F14" s="100"/>
      <c r="G14" s="24">
        <v>812790</v>
      </c>
      <c r="H14" s="24">
        <v>743887</v>
      </c>
      <c r="I14" s="24">
        <v>766956</v>
      </c>
      <c r="J14" s="24">
        <v>977722.64</v>
      </c>
      <c r="K14" s="23">
        <f t="shared" si="0"/>
        <v>131.434295800303</v>
      </c>
      <c r="L14" s="75">
        <f t="shared" si="1"/>
        <v>127.48092980562117</v>
      </c>
    </row>
    <row r="15" spans="2:12" x14ac:dyDescent="0.25">
      <c r="B15" s="107" t="s">
        <v>54</v>
      </c>
      <c r="C15" s="108"/>
      <c r="D15" s="108"/>
      <c r="E15" s="108"/>
      <c r="F15" s="108"/>
      <c r="G15" s="21">
        <v>33867</v>
      </c>
      <c r="H15" s="21">
        <v>28950.06</v>
      </c>
      <c r="I15" s="21">
        <v>42322.559999999998</v>
      </c>
      <c r="J15" s="21">
        <v>36916.120000000003</v>
      </c>
      <c r="K15" s="23">
        <f t="shared" si="0"/>
        <v>127.51655782405977</v>
      </c>
      <c r="L15" s="75">
        <f t="shared" si="1"/>
        <v>87.225630963722438</v>
      </c>
    </row>
    <row r="16" spans="2:12" x14ac:dyDescent="0.25">
      <c r="B16" s="88" t="s">
        <v>61</v>
      </c>
      <c r="C16" s="89"/>
      <c r="D16" s="89"/>
      <c r="E16" s="89"/>
      <c r="F16" s="89"/>
      <c r="G16" s="23">
        <v>5432</v>
      </c>
      <c r="H16" s="23">
        <v>0</v>
      </c>
      <c r="I16" s="22">
        <v>0</v>
      </c>
      <c r="J16" s="22">
        <v>2739.62</v>
      </c>
      <c r="K16" s="23" t="e">
        <f t="shared" si="0"/>
        <v>#DIV/0!</v>
      </c>
      <c r="L16" s="75">
        <v>0</v>
      </c>
    </row>
    <row r="17" spans="1:43" ht="18" x14ac:dyDescent="0.25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 x14ac:dyDescent="0.25">
      <c r="B18" s="112" t="s">
        <v>62</v>
      </c>
      <c r="C18" s="112"/>
      <c r="D18" s="112"/>
      <c r="E18" s="112"/>
      <c r="F18" s="112"/>
      <c r="G18" s="18"/>
      <c r="H18" s="18"/>
      <c r="I18" s="19"/>
      <c r="J18" s="19"/>
      <c r="K18" s="19"/>
      <c r="L18" s="19"/>
    </row>
    <row r="19" spans="1:43" ht="25.5" x14ac:dyDescent="0.25">
      <c r="B19" s="94" t="s">
        <v>7</v>
      </c>
      <c r="C19" s="95"/>
      <c r="D19" s="95"/>
      <c r="E19" s="95"/>
      <c r="F19" s="96"/>
      <c r="G19" s="30" t="s">
        <v>151</v>
      </c>
      <c r="H19" s="1" t="s">
        <v>133</v>
      </c>
      <c r="I19" s="1" t="s">
        <v>134</v>
      </c>
      <c r="J19" s="30" t="s">
        <v>150</v>
      </c>
      <c r="K19" s="1" t="s">
        <v>17</v>
      </c>
      <c r="L19" s="1" t="s">
        <v>51</v>
      </c>
    </row>
    <row r="20" spans="1:43" s="33" customFormat="1" x14ac:dyDescent="0.25">
      <c r="B20" s="97">
        <v>1</v>
      </c>
      <c r="C20" s="97"/>
      <c r="D20" s="97"/>
      <c r="E20" s="97"/>
      <c r="F20" s="98"/>
      <c r="G20" s="32">
        <v>2</v>
      </c>
      <c r="H20" s="31">
        <v>3</v>
      </c>
      <c r="I20" s="31">
        <v>4</v>
      </c>
      <c r="J20" s="31">
        <v>5</v>
      </c>
      <c r="K20" s="31" t="s">
        <v>19</v>
      </c>
      <c r="L20" s="31" t="s">
        <v>20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33"/>
      <c r="B21" s="99" t="s">
        <v>55</v>
      </c>
      <c r="C21" s="101"/>
      <c r="D21" s="101"/>
      <c r="E21" s="101"/>
      <c r="F21" s="102"/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43" x14ac:dyDescent="0.25">
      <c r="A22" s="33"/>
      <c r="B22" s="99" t="s">
        <v>56</v>
      </c>
      <c r="C22" s="100"/>
      <c r="D22" s="100"/>
      <c r="E22" s="100"/>
      <c r="F22" s="100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</row>
    <row r="23" spans="1:43" s="48" customFormat="1" ht="15" customHeight="1" x14ac:dyDescent="0.25">
      <c r="A23" s="33"/>
      <c r="B23" s="91" t="s">
        <v>58</v>
      </c>
      <c r="C23" s="92"/>
      <c r="D23" s="92"/>
      <c r="E23" s="92"/>
      <c r="F23" s="93"/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8" customFormat="1" ht="15" customHeight="1" x14ac:dyDescent="0.25">
      <c r="A24" s="33"/>
      <c r="B24" s="91" t="s">
        <v>63</v>
      </c>
      <c r="C24" s="92"/>
      <c r="D24" s="92"/>
      <c r="E24" s="92"/>
      <c r="F24" s="93"/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33"/>
      <c r="B25" s="88" t="s">
        <v>64</v>
      </c>
      <c r="C25" s="89"/>
      <c r="D25" s="89"/>
      <c r="E25" s="89"/>
      <c r="F25" s="89"/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</row>
    <row r="26" spans="1:43" ht="15.75" x14ac:dyDescent="0.2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75" x14ac:dyDescent="0.25"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  <row r="28" spans="1:43" ht="15.75" x14ac:dyDescent="0.2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 x14ac:dyDescent="0.2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</row>
    <row r="30" spans="1:43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43" ht="15" customHeight="1" x14ac:dyDescent="0.25"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</row>
    <row r="32" spans="1:43" ht="36.75" customHeight="1" x14ac:dyDescent="0.25"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</row>
    <row r="33" spans="2:12" x14ac:dyDescent="0.25">
      <c r="B33" s="105"/>
      <c r="C33" s="105"/>
      <c r="D33" s="105"/>
      <c r="E33" s="105"/>
      <c r="F33" s="105"/>
      <c r="G33" s="105"/>
      <c r="H33" s="105"/>
      <c r="I33" s="105"/>
      <c r="J33" s="105"/>
      <c r="K33" s="105"/>
    </row>
    <row r="34" spans="2:12" ht="15" customHeight="1" x14ac:dyDescent="0.25"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2:12" x14ac:dyDescent="0.25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9"/>
  <sheetViews>
    <sheetView view="pageBreakPreview" topLeftCell="B4" zoomScale="120" zoomScaleNormal="100" zoomScaleSheetLayoutView="120" workbookViewId="0">
      <selection activeCell="K5" sqref="K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0"/>
      <c r="F1" s="2"/>
      <c r="G1" s="2"/>
      <c r="H1" s="2"/>
      <c r="I1" s="2"/>
      <c r="J1" s="2"/>
      <c r="K1" s="2"/>
    </row>
    <row r="2" spans="2:12" ht="15.75" customHeight="1" x14ac:dyDescent="0.25">
      <c r="B2" s="104" t="s">
        <v>12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2" ht="18" x14ac:dyDescent="0.25">
      <c r="B3" s="2"/>
      <c r="C3" s="2"/>
      <c r="D3" s="2"/>
      <c r="E3" s="20"/>
      <c r="F3" s="2"/>
      <c r="G3" s="2"/>
      <c r="H3" s="2"/>
      <c r="I3" s="2"/>
      <c r="J3" s="3"/>
      <c r="K3" s="3"/>
    </row>
    <row r="4" spans="2:12" ht="18" customHeight="1" x14ac:dyDescent="0.25">
      <c r="B4" s="104" t="s">
        <v>65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12" ht="18" x14ac:dyDescent="0.25">
      <c r="B5" s="2"/>
      <c r="C5" s="2"/>
      <c r="D5" s="2"/>
      <c r="E5" s="20"/>
      <c r="F5" s="2"/>
      <c r="G5" s="2"/>
      <c r="H5" s="2"/>
      <c r="I5" s="2"/>
      <c r="J5" s="3"/>
      <c r="K5" s="3"/>
    </row>
    <row r="6" spans="2:12" ht="15.75" customHeight="1" x14ac:dyDescent="0.25">
      <c r="B6" s="104" t="s">
        <v>18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ht="18" x14ac:dyDescent="0.25">
      <c r="B7" s="2"/>
      <c r="C7" s="2"/>
      <c r="D7" s="2"/>
      <c r="E7" s="20"/>
      <c r="F7" s="2"/>
      <c r="G7" s="2"/>
      <c r="H7" s="2"/>
      <c r="I7" s="2"/>
      <c r="J7" s="3"/>
      <c r="K7" s="3"/>
    </row>
    <row r="8" spans="2:12" ht="25.5" x14ac:dyDescent="0.25">
      <c r="B8" s="114" t="s">
        <v>7</v>
      </c>
      <c r="C8" s="115"/>
      <c r="D8" s="115"/>
      <c r="E8" s="115"/>
      <c r="F8" s="116"/>
      <c r="G8" s="49" t="s">
        <v>151</v>
      </c>
      <c r="H8" s="49" t="s">
        <v>133</v>
      </c>
      <c r="I8" s="49" t="s">
        <v>134</v>
      </c>
      <c r="J8" s="49" t="s">
        <v>150</v>
      </c>
      <c r="K8" s="49" t="s">
        <v>17</v>
      </c>
      <c r="L8" s="49" t="s">
        <v>51</v>
      </c>
    </row>
    <row r="9" spans="2:12" ht="16.5" customHeight="1" x14ac:dyDescent="0.25">
      <c r="B9" s="114">
        <v>1</v>
      </c>
      <c r="C9" s="115"/>
      <c r="D9" s="115"/>
      <c r="E9" s="115"/>
      <c r="F9" s="116"/>
      <c r="G9" s="49">
        <v>2</v>
      </c>
      <c r="H9" s="49">
        <v>3</v>
      </c>
      <c r="I9" s="49">
        <v>4</v>
      </c>
      <c r="J9" s="49">
        <v>5</v>
      </c>
      <c r="K9" s="49" t="s">
        <v>19</v>
      </c>
      <c r="L9" s="49" t="s">
        <v>20</v>
      </c>
    </row>
    <row r="10" spans="2:12" x14ac:dyDescent="0.25">
      <c r="B10" s="7"/>
      <c r="C10" s="7"/>
      <c r="D10" s="7"/>
      <c r="E10" s="7"/>
      <c r="F10" s="7" t="s">
        <v>21</v>
      </c>
      <c r="G10" s="5">
        <v>841226</v>
      </c>
      <c r="H10" s="41">
        <v>772836.5</v>
      </c>
      <c r="I10" s="41">
        <v>809279.13</v>
      </c>
      <c r="J10" s="69">
        <v>1020648.19</v>
      </c>
      <c r="K10" s="75">
        <f>J10/G10*100</f>
        <v>121.32865484423922</v>
      </c>
      <c r="L10" s="75">
        <f>J10/I10*100</f>
        <v>126.11818990068357</v>
      </c>
    </row>
    <row r="11" spans="2:12" ht="15.75" customHeight="1" x14ac:dyDescent="0.25">
      <c r="B11" s="7">
        <v>6</v>
      </c>
      <c r="C11" s="7"/>
      <c r="D11" s="7"/>
      <c r="E11" s="7"/>
      <c r="F11" s="7" t="s">
        <v>2</v>
      </c>
      <c r="G11" s="5">
        <v>841226</v>
      </c>
      <c r="H11" s="5">
        <v>772836.5</v>
      </c>
      <c r="I11" s="5">
        <v>809279.13</v>
      </c>
      <c r="J11" s="68">
        <v>1020648.19</v>
      </c>
      <c r="K11" s="75">
        <f t="shared" ref="K11:K21" si="0">J11/G11*100</f>
        <v>121.32865484423922</v>
      </c>
      <c r="L11" s="76">
        <f t="shared" ref="L11:L21" si="1">J11/I11*100</f>
        <v>126.11818990068357</v>
      </c>
    </row>
    <row r="12" spans="2:12" ht="25.5" x14ac:dyDescent="0.25">
      <c r="B12" s="7"/>
      <c r="C12" s="12">
        <v>63</v>
      </c>
      <c r="D12" s="12"/>
      <c r="E12" s="12"/>
      <c r="F12" s="12" t="s">
        <v>22</v>
      </c>
      <c r="G12" s="5">
        <v>731615</v>
      </c>
      <c r="H12" s="5">
        <v>675884</v>
      </c>
      <c r="I12" s="5">
        <v>685768</v>
      </c>
      <c r="J12" s="68">
        <v>900936</v>
      </c>
      <c r="K12" s="75">
        <f t="shared" si="0"/>
        <v>123.14345659944097</v>
      </c>
      <c r="L12" s="76">
        <f t="shared" si="1"/>
        <v>131.37620886363902</v>
      </c>
    </row>
    <row r="13" spans="2:12" x14ac:dyDescent="0.25">
      <c r="B13" s="8"/>
      <c r="C13" s="8"/>
      <c r="D13" s="8"/>
      <c r="E13" s="8">
        <v>636</v>
      </c>
      <c r="F13" s="8" t="s">
        <v>120</v>
      </c>
      <c r="G13" s="5">
        <v>731615</v>
      </c>
      <c r="H13" s="5"/>
      <c r="I13" s="5">
        <v>685768</v>
      </c>
      <c r="J13" s="68">
        <v>899957.68</v>
      </c>
      <c r="K13" s="75"/>
      <c r="L13" s="76"/>
    </row>
    <row r="14" spans="2:12" x14ac:dyDescent="0.25">
      <c r="B14" s="8"/>
      <c r="C14" s="8"/>
      <c r="D14" s="9"/>
      <c r="E14" s="9">
        <v>639</v>
      </c>
      <c r="F14" s="9" t="s">
        <v>136</v>
      </c>
      <c r="G14" s="5">
        <v>795</v>
      </c>
      <c r="H14" s="5">
        <v>557.82000000000005</v>
      </c>
      <c r="I14" s="5">
        <v>926.83</v>
      </c>
      <c r="J14" s="68">
        <v>978.32</v>
      </c>
      <c r="K14" s="75">
        <f t="shared" si="0"/>
        <v>123.05911949685535</v>
      </c>
      <c r="L14" s="76">
        <f t="shared" si="1"/>
        <v>105.55549561408242</v>
      </c>
    </row>
    <row r="15" spans="2:12" x14ac:dyDescent="0.25">
      <c r="B15" s="8"/>
      <c r="C15" s="8">
        <v>65</v>
      </c>
      <c r="D15" s="9"/>
      <c r="E15" s="9"/>
      <c r="F15" s="9" t="s">
        <v>69</v>
      </c>
      <c r="G15" s="5">
        <v>13479</v>
      </c>
      <c r="H15" s="5">
        <v>3800</v>
      </c>
      <c r="I15" s="5">
        <v>5800</v>
      </c>
      <c r="J15" s="68">
        <v>3494.99</v>
      </c>
      <c r="K15" s="75">
        <f t="shared" si="0"/>
        <v>25.929149046665177</v>
      </c>
      <c r="L15" s="76">
        <f t="shared" si="1"/>
        <v>60.258448275862065</v>
      </c>
    </row>
    <row r="16" spans="2:12" x14ac:dyDescent="0.25">
      <c r="B16" s="8"/>
      <c r="C16" s="8"/>
      <c r="D16" s="9">
        <v>652</v>
      </c>
      <c r="E16" s="9"/>
      <c r="F16" s="9" t="s">
        <v>70</v>
      </c>
      <c r="G16" s="5">
        <v>13479</v>
      </c>
      <c r="H16" s="5">
        <v>3800</v>
      </c>
      <c r="I16" s="5">
        <v>5800</v>
      </c>
      <c r="J16" s="68">
        <v>3494.99</v>
      </c>
      <c r="K16" s="75">
        <f t="shared" si="0"/>
        <v>25.929149046665177</v>
      </c>
      <c r="L16" s="76">
        <f t="shared" si="1"/>
        <v>60.258448275862065</v>
      </c>
    </row>
    <row r="17" spans="2:12" ht="25.5" x14ac:dyDescent="0.25">
      <c r="B17" s="8"/>
      <c r="C17" s="8">
        <v>66</v>
      </c>
      <c r="D17" s="9"/>
      <c r="E17" s="9"/>
      <c r="F17" s="12" t="s">
        <v>23</v>
      </c>
      <c r="G17" s="5">
        <v>2371</v>
      </c>
      <c r="H17" s="5">
        <v>7602</v>
      </c>
      <c r="I17" s="5">
        <v>7602</v>
      </c>
      <c r="J17" s="68">
        <v>9311.89</v>
      </c>
      <c r="K17" s="75">
        <f t="shared" si="0"/>
        <v>392.74103753690423</v>
      </c>
      <c r="L17" s="76">
        <f t="shared" si="1"/>
        <v>122.49263351749539</v>
      </c>
    </row>
    <row r="18" spans="2:12" ht="25.5" x14ac:dyDescent="0.25">
      <c r="B18" s="8"/>
      <c r="C18" s="29"/>
      <c r="D18" s="9">
        <v>661</v>
      </c>
      <c r="E18" s="9"/>
      <c r="F18" s="12" t="s">
        <v>24</v>
      </c>
      <c r="G18" s="5">
        <v>2371</v>
      </c>
      <c r="H18" s="5">
        <v>7602</v>
      </c>
      <c r="I18" s="5">
        <v>7602</v>
      </c>
      <c r="J18" s="68">
        <v>9261.89</v>
      </c>
      <c r="K18" s="75">
        <f t="shared" si="0"/>
        <v>390.6322226908477</v>
      </c>
      <c r="L18" s="76">
        <f t="shared" si="1"/>
        <v>121.83491186529861</v>
      </c>
    </row>
    <row r="19" spans="2:12" s="43" customFormat="1" x14ac:dyDescent="0.25">
      <c r="B19" s="8"/>
      <c r="C19" s="29"/>
      <c r="D19" s="9">
        <v>663</v>
      </c>
      <c r="E19" s="9"/>
      <c r="F19" s="12" t="s">
        <v>137</v>
      </c>
      <c r="G19" s="5">
        <v>50</v>
      </c>
      <c r="H19" s="5">
        <v>50</v>
      </c>
      <c r="I19" s="5">
        <v>50</v>
      </c>
      <c r="J19" s="68">
        <v>50</v>
      </c>
      <c r="K19" s="75">
        <f t="shared" si="0"/>
        <v>100</v>
      </c>
      <c r="L19" s="76">
        <f t="shared" si="1"/>
        <v>100</v>
      </c>
    </row>
    <row r="20" spans="2:12" ht="25.5" x14ac:dyDescent="0.25">
      <c r="B20" s="8"/>
      <c r="C20" s="29">
        <v>67</v>
      </c>
      <c r="D20" s="9"/>
      <c r="E20" s="9"/>
      <c r="F20" s="12" t="s">
        <v>71</v>
      </c>
      <c r="G20" s="5">
        <v>93761</v>
      </c>
      <c r="H20" s="5">
        <v>62656.07</v>
      </c>
      <c r="I20" s="5">
        <v>109132.12</v>
      </c>
      <c r="J20" s="68">
        <v>106905.31</v>
      </c>
      <c r="K20" s="75">
        <f t="shared" si="0"/>
        <v>114.01895244291336</v>
      </c>
      <c r="L20" s="76">
        <f t="shared" si="1"/>
        <v>97.959528322184156</v>
      </c>
    </row>
    <row r="21" spans="2:12" x14ac:dyDescent="0.25">
      <c r="B21" s="8"/>
      <c r="C21" s="29"/>
      <c r="D21" s="9">
        <v>671</v>
      </c>
      <c r="E21" s="9"/>
      <c r="F21" s="12" t="s">
        <v>121</v>
      </c>
      <c r="G21" s="5">
        <v>93761</v>
      </c>
      <c r="H21" s="5">
        <v>62656</v>
      </c>
      <c r="I21" s="5">
        <v>109132</v>
      </c>
      <c r="J21" s="68">
        <v>106905.31</v>
      </c>
      <c r="K21" s="75">
        <f t="shared" si="0"/>
        <v>114.01895244291336</v>
      </c>
      <c r="L21" s="76">
        <f t="shared" si="1"/>
        <v>97.959636037092693</v>
      </c>
    </row>
    <row r="22" spans="2:12" x14ac:dyDescent="0.25">
      <c r="B22" s="8"/>
      <c r="C22" s="8"/>
      <c r="D22" s="9"/>
      <c r="E22" s="9"/>
      <c r="F22" s="12"/>
      <c r="G22" s="5"/>
      <c r="H22" s="5"/>
      <c r="I22" s="5"/>
      <c r="J22" s="68"/>
      <c r="K22" s="34"/>
      <c r="L22" s="34"/>
    </row>
    <row r="23" spans="2:12" x14ac:dyDescent="0.25">
      <c r="B23" s="29" t="s">
        <v>72</v>
      </c>
      <c r="C23" s="29"/>
      <c r="D23" s="40"/>
      <c r="E23" s="40"/>
      <c r="F23" s="7" t="s">
        <v>3</v>
      </c>
      <c r="G23" s="41">
        <v>0</v>
      </c>
      <c r="H23" s="41">
        <v>0</v>
      </c>
      <c r="I23" s="41">
        <v>0</v>
      </c>
      <c r="J23" s="69">
        <v>0</v>
      </c>
      <c r="K23" s="42"/>
      <c r="L23" s="42">
        <v>0</v>
      </c>
    </row>
    <row r="24" spans="2:12" ht="15.75" customHeight="1" x14ac:dyDescent="0.25">
      <c r="B24" s="8"/>
      <c r="C24" s="8">
        <v>72</v>
      </c>
      <c r="D24" s="9"/>
      <c r="E24" s="9"/>
      <c r="F24" s="35" t="s">
        <v>26</v>
      </c>
      <c r="G24" s="5">
        <v>0</v>
      </c>
      <c r="H24" s="5"/>
      <c r="I24" s="5"/>
      <c r="J24" s="68">
        <v>0</v>
      </c>
      <c r="K24" s="34"/>
      <c r="L24" s="34">
        <v>0</v>
      </c>
    </row>
    <row r="25" spans="2:12" ht="15.75" customHeight="1" x14ac:dyDescent="0.25">
      <c r="B25" s="8"/>
      <c r="C25" s="8"/>
      <c r="D25" s="8">
        <v>721</v>
      </c>
      <c r="E25" s="8"/>
      <c r="F25" s="35" t="s">
        <v>27</v>
      </c>
      <c r="G25" s="5">
        <v>0</v>
      </c>
      <c r="H25" s="5"/>
      <c r="I25" s="5"/>
      <c r="J25" s="68">
        <v>0</v>
      </c>
      <c r="K25" s="34"/>
      <c r="L25" s="34">
        <v>0</v>
      </c>
    </row>
    <row r="26" spans="2:12" x14ac:dyDescent="0.25">
      <c r="B26" s="8"/>
      <c r="C26" s="8"/>
      <c r="D26" s="8"/>
      <c r="E26" s="8">
        <v>7211</v>
      </c>
      <c r="F26" s="35" t="s">
        <v>28</v>
      </c>
      <c r="G26" s="5">
        <v>0</v>
      </c>
      <c r="H26" s="5"/>
      <c r="I26" s="5"/>
      <c r="J26" s="68">
        <v>0</v>
      </c>
      <c r="K26" s="34"/>
      <c r="L26" s="34">
        <v>0</v>
      </c>
    </row>
    <row r="27" spans="2:12" ht="12.75" customHeight="1" x14ac:dyDescent="0.25">
      <c r="B27" s="8"/>
      <c r="C27" s="8"/>
      <c r="D27" s="8"/>
      <c r="E27" s="8" t="s">
        <v>16</v>
      </c>
      <c r="F27" s="35"/>
      <c r="G27" s="5">
        <v>0</v>
      </c>
      <c r="H27" s="5"/>
      <c r="I27" s="5"/>
      <c r="J27" s="68">
        <v>0</v>
      </c>
      <c r="K27" s="34"/>
      <c r="L27" s="34"/>
    </row>
    <row r="28" spans="2:12" x14ac:dyDescent="0.25">
      <c r="J28" s="70"/>
    </row>
    <row r="29" spans="2:12" ht="18" x14ac:dyDescent="0.25">
      <c r="B29" s="20"/>
      <c r="C29" s="20"/>
      <c r="D29" s="20"/>
      <c r="E29" s="20"/>
      <c r="F29" s="20"/>
      <c r="G29" s="20"/>
      <c r="H29" s="20"/>
      <c r="I29" s="20"/>
      <c r="J29" s="71"/>
      <c r="K29" s="3"/>
      <c r="L29" s="3"/>
    </row>
    <row r="30" spans="2:12" ht="25.5" x14ac:dyDescent="0.25">
      <c r="B30" s="114" t="s">
        <v>7</v>
      </c>
      <c r="C30" s="115"/>
      <c r="D30" s="115"/>
      <c r="E30" s="115"/>
      <c r="F30" s="116"/>
      <c r="G30" s="49" t="s">
        <v>151</v>
      </c>
      <c r="H30" s="49" t="s">
        <v>133</v>
      </c>
      <c r="I30" s="49" t="s">
        <v>134</v>
      </c>
      <c r="J30" s="72" t="s">
        <v>150</v>
      </c>
      <c r="K30" s="49" t="s">
        <v>17</v>
      </c>
      <c r="L30" s="49" t="s">
        <v>51</v>
      </c>
    </row>
    <row r="31" spans="2:12" x14ac:dyDescent="0.25">
      <c r="B31" s="114">
        <v>1</v>
      </c>
      <c r="C31" s="115"/>
      <c r="D31" s="115"/>
      <c r="E31" s="115"/>
      <c r="F31" s="116"/>
      <c r="G31" s="49">
        <v>2</v>
      </c>
      <c r="H31" s="49">
        <v>3</v>
      </c>
      <c r="I31" s="49">
        <v>4</v>
      </c>
      <c r="J31" s="72">
        <v>5</v>
      </c>
      <c r="K31" s="49" t="s">
        <v>19</v>
      </c>
      <c r="L31" s="49" t="s">
        <v>20</v>
      </c>
    </row>
    <row r="32" spans="2:12" x14ac:dyDescent="0.25">
      <c r="B32" s="7"/>
      <c r="C32" s="7"/>
      <c r="D32" s="7"/>
      <c r="E32" s="7"/>
      <c r="F32" s="7" t="s">
        <v>8</v>
      </c>
      <c r="G32" s="5">
        <v>846658</v>
      </c>
      <c r="H32" s="41">
        <v>772836.5</v>
      </c>
      <c r="I32" s="41">
        <v>809279.13</v>
      </c>
      <c r="J32" s="69">
        <v>977722.64</v>
      </c>
      <c r="K32" s="75">
        <f>J32/G32*100</f>
        <v>115.48023404963988</v>
      </c>
      <c r="L32" s="75">
        <f>J32/I32*100</f>
        <v>120.81401876754192</v>
      </c>
    </row>
    <row r="33" spans="2:12" x14ac:dyDescent="0.25">
      <c r="B33" s="7">
        <v>3</v>
      </c>
      <c r="C33" s="7"/>
      <c r="D33" s="7"/>
      <c r="E33" s="7"/>
      <c r="F33" s="7" t="s">
        <v>4</v>
      </c>
      <c r="G33" s="5">
        <v>812790</v>
      </c>
      <c r="H33" s="5">
        <v>743887</v>
      </c>
      <c r="I33" s="5">
        <v>766956</v>
      </c>
      <c r="J33" s="68">
        <v>977722.64</v>
      </c>
      <c r="K33" s="75">
        <f t="shared" ref="K33:K49" si="2">J33/G33*100</f>
        <v>120.29215910628821</v>
      </c>
      <c r="L33" s="76">
        <f t="shared" ref="L33:L49" si="3">J33/I33*100</f>
        <v>127.48092980562117</v>
      </c>
    </row>
    <row r="34" spans="2:12" x14ac:dyDescent="0.25">
      <c r="B34" s="7"/>
      <c r="C34" s="12">
        <v>31</v>
      </c>
      <c r="D34" s="12"/>
      <c r="E34" s="12"/>
      <c r="F34" s="12" t="s">
        <v>5</v>
      </c>
      <c r="G34" s="5">
        <v>651720</v>
      </c>
      <c r="H34" s="5">
        <v>617522.56000000006</v>
      </c>
      <c r="I34" s="5">
        <v>617522.56000000006</v>
      </c>
      <c r="J34" s="68">
        <v>809336.41</v>
      </c>
      <c r="K34" s="75">
        <f t="shared" si="2"/>
        <v>124.18468207205548</v>
      </c>
      <c r="L34" s="76">
        <f t="shared" si="3"/>
        <v>131.06183683394497</v>
      </c>
    </row>
    <row r="35" spans="2:12" x14ac:dyDescent="0.25">
      <c r="B35" s="8"/>
      <c r="C35" s="8"/>
      <c r="D35" s="8">
        <v>311</v>
      </c>
      <c r="E35" s="8"/>
      <c r="F35" s="8" t="s">
        <v>29</v>
      </c>
      <c r="G35" s="5">
        <v>595050</v>
      </c>
      <c r="H35" s="5">
        <v>539075</v>
      </c>
      <c r="I35" s="5">
        <v>539075</v>
      </c>
      <c r="J35" s="68">
        <v>692279.96</v>
      </c>
      <c r="K35" s="75">
        <f t="shared" si="2"/>
        <v>116.33979665574321</v>
      </c>
      <c r="L35" s="76">
        <f t="shared" si="3"/>
        <v>128.41997124704355</v>
      </c>
    </row>
    <row r="36" spans="2:12" x14ac:dyDescent="0.25">
      <c r="B36" s="8"/>
      <c r="C36" s="8"/>
      <c r="D36" s="8"/>
      <c r="E36" s="8">
        <v>3111</v>
      </c>
      <c r="F36" s="8" t="s">
        <v>30</v>
      </c>
      <c r="G36" s="5">
        <v>589188</v>
      </c>
      <c r="H36" s="5">
        <v>539074.56000000006</v>
      </c>
      <c r="I36" s="5">
        <v>539075</v>
      </c>
      <c r="J36" s="68">
        <v>692279.96</v>
      </c>
      <c r="K36" s="75">
        <f t="shared" si="2"/>
        <v>117.49729458169548</v>
      </c>
      <c r="L36" s="76">
        <f t="shared" si="3"/>
        <v>128.41997124704355</v>
      </c>
    </row>
    <row r="37" spans="2:12" x14ac:dyDescent="0.25">
      <c r="B37" s="8"/>
      <c r="C37" s="8"/>
      <c r="D37" s="8"/>
      <c r="E37" s="8">
        <v>3132</v>
      </c>
      <c r="F37" s="8" t="s">
        <v>140</v>
      </c>
      <c r="G37" s="5"/>
      <c r="H37" s="5">
        <v>78448.28</v>
      </c>
      <c r="I37" s="5">
        <v>78448</v>
      </c>
      <c r="J37" s="68">
        <v>90775.57</v>
      </c>
      <c r="K37" s="75" t="e">
        <f t="shared" si="2"/>
        <v>#DIV/0!</v>
      </c>
      <c r="L37" s="76">
        <f t="shared" si="3"/>
        <v>115.71432031409341</v>
      </c>
    </row>
    <row r="38" spans="2:12" x14ac:dyDescent="0.25">
      <c r="B38" s="8"/>
      <c r="C38" s="8">
        <v>32</v>
      </c>
      <c r="D38" s="9"/>
      <c r="E38" s="9"/>
      <c r="F38" s="8" t="s">
        <v>13</v>
      </c>
      <c r="G38" s="5">
        <v>160472</v>
      </c>
      <c r="H38" s="5">
        <v>125439</v>
      </c>
      <c r="I38" s="5">
        <v>148845</v>
      </c>
      <c r="J38" s="68">
        <v>168172.21</v>
      </c>
      <c r="K38" s="75">
        <f t="shared" si="2"/>
        <v>104.79847574654768</v>
      </c>
      <c r="L38" s="76">
        <f t="shared" si="3"/>
        <v>112.98478954617219</v>
      </c>
    </row>
    <row r="39" spans="2:12" x14ac:dyDescent="0.25">
      <c r="B39" s="8"/>
      <c r="C39" s="8"/>
      <c r="D39" s="8">
        <v>32</v>
      </c>
      <c r="E39" s="8"/>
      <c r="F39" s="8" t="s">
        <v>13</v>
      </c>
      <c r="G39" s="5">
        <v>160472</v>
      </c>
      <c r="H39" s="5">
        <v>125439</v>
      </c>
      <c r="I39" s="5">
        <v>148845</v>
      </c>
      <c r="J39" s="68">
        <v>168172.21</v>
      </c>
      <c r="K39" s="75">
        <f t="shared" si="2"/>
        <v>104.79847574654768</v>
      </c>
      <c r="L39" s="76">
        <f t="shared" si="3"/>
        <v>112.98478954617219</v>
      </c>
    </row>
    <row r="40" spans="2:12" x14ac:dyDescent="0.25">
      <c r="B40" s="8"/>
      <c r="C40" s="8">
        <v>34</v>
      </c>
      <c r="D40" s="8"/>
      <c r="E40" s="8"/>
      <c r="F40" s="35" t="s">
        <v>75</v>
      </c>
      <c r="G40" s="5">
        <v>233</v>
      </c>
      <c r="H40" s="5">
        <v>235.32</v>
      </c>
      <c r="I40" s="5">
        <v>214.02</v>
      </c>
      <c r="J40" s="68">
        <v>214.02</v>
      </c>
      <c r="K40" s="75">
        <f t="shared" si="2"/>
        <v>91.85407725321889</v>
      </c>
      <c r="L40" s="76">
        <f t="shared" si="3"/>
        <v>100</v>
      </c>
    </row>
    <row r="41" spans="2:12" x14ac:dyDescent="0.25">
      <c r="B41" s="8"/>
      <c r="C41" s="29"/>
      <c r="D41" s="9">
        <v>343</v>
      </c>
      <c r="E41" s="9" t="s">
        <v>25</v>
      </c>
      <c r="F41" s="9" t="s">
        <v>75</v>
      </c>
      <c r="G41" s="5">
        <v>365</v>
      </c>
      <c r="H41" s="5">
        <v>235</v>
      </c>
      <c r="I41" s="5">
        <v>214.02</v>
      </c>
      <c r="J41" s="68">
        <v>214.02</v>
      </c>
      <c r="K41" s="75">
        <f t="shared" si="2"/>
        <v>58.635616438356166</v>
      </c>
      <c r="L41" s="76">
        <f t="shared" si="3"/>
        <v>100</v>
      </c>
    </row>
    <row r="42" spans="2:12" x14ac:dyDescent="0.25">
      <c r="B42" s="8"/>
      <c r="C42" s="8">
        <v>38</v>
      </c>
      <c r="D42" s="9"/>
      <c r="E42" s="9"/>
      <c r="F42" s="9" t="s">
        <v>76</v>
      </c>
      <c r="G42" s="5">
        <v>365</v>
      </c>
      <c r="H42" s="5">
        <v>690.41</v>
      </c>
      <c r="I42" s="5">
        <v>373.5</v>
      </c>
      <c r="J42" s="68">
        <v>0</v>
      </c>
      <c r="K42" s="75">
        <f t="shared" si="2"/>
        <v>0</v>
      </c>
      <c r="L42" s="76">
        <f t="shared" si="3"/>
        <v>0</v>
      </c>
    </row>
    <row r="43" spans="2:12" x14ac:dyDescent="0.25">
      <c r="B43" s="10">
        <v>4</v>
      </c>
      <c r="C43" s="11"/>
      <c r="D43" s="11"/>
      <c r="E43" s="11"/>
      <c r="F43" s="27" t="s">
        <v>6</v>
      </c>
      <c r="G43" s="5">
        <v>33867</v>
      </c>
      <c r="H43" s="5">
        <v>28950</v>
      </c>
      <c r="I43" s="5">
        <v>42323</v>
      </c>
      <c r="J43" s="69">
        <v>36916.120000000003</v>
      </c>
      <c r="K43" s="75">
        <f t="shared" si="2"/>
        <v>109.00321847225914</v>
      </c>
      <c r="L43" s="76">
        <f t="shared" si="3"/>
        <v>87.224724145263806</v>
      </c>
    </row>
    <row r="44" spans="2:12" x14ac:dyDescent="0.25">
      <c r="B44" s="12"/>
      <c r="C44" s="12">
        <v>42</v>
      </c>
      <c r="D44" s="12"/>
      <c r="E44" s="12"/>
      <c r="F44" s="28" t="s">
        <v>73</v>
      </c>
      <c r="G44" s="5">
        <v>21322</v>
      </c>
      <c r="H44" s="5">
        <v>28950</v>
      </c>
      <c r="I44" s="6">
        <v>29923</v>
      </c>
      <c r="J44" s="68">
        <v>16253.62</v>
      </c>
      <c r="K44" s="75">
        <f t="shared" si="2"/>
        <v>76.22934058718694</v>
      </c>
      <c r="L44" s="76">
        <f t="shared" si="3"/>
        <v>54.318149918123183</v>
      </c>
    </row>
    <row r="45" spans="2:12" x14ac:dyDescent="0.25">
      <c r="B45" s="12"/>
      <c r="C45" s="12"/>
      <c r="D45" s="12">
        <v>424</v>
      </c>
      <c r="E45" s="12"/>
      <c r="F45" s="28" t="s">
        <v>138</v>
      </c>
      <c r="G45" s="5">
        <v>0</v>
      </c>
      <c r="H45" s="5">
        <v>28950.06</v>
      </c>
      <c r="I45" s="6">
        <v>28950</v>
      </c>
      <c r="J45" s="68">
        <v>10253.620000000001</v>
      </c>
      <c r="K45" s="75" t="e">
        <f t="shared" si="2"/>
        <v>#DIV/0!</v>
      </c>
      <c r="L45" s="76"/>
    </row>
    <row r="46" spans="2:12" x14ac:dyDescent="0.25">
      <c r="B46" s="12"/>
      <c r="C46" s="12"/>
      <c r="D46" s="12">
        <v>426</v>
      </c>
      <c r="E46" s="12"/>
      <c r="F46" s="28" t="s">
        <v>149</v>
      </c>
      <c r="G46" s="5">
        <v>0</v>
      </c>
      <c r="H46" s="5">
        <v>0</v>
      </c>
      <c r="I46" s="6">
        <v>0</v>
      </c>
      <c r="J46" s="68">
        <v>6000</v>
      </c>
      <c r="K46" s="75" t="e">
        <f t="shared" si="2"/>
        <v>#DIV/0!</v>
      </c>
      <c r="L46" s="76"/>
    </row>
    <row r="47" spans="2:12" x14ac:dyDescent="0.25">
      <c r="B47" s="12"/>
      <c r="C47" s="12"/>
      <c r="D47" s="8">
        <v>422</v>
      </c>
      <c r="E47" s="8"/>
      <c r="F47" s="8" t="s">
        <v>139</v>
      </c>
      <c r="G47" s="5">
        <v>10354</v>
      </c>
      <c r="H47" s="5">
        <v>0</v>
      </c>
      <c r="I47" s="6">
        <v>972.5</v>
      </c>
      <c r="J47" s="68">
        <v>0</v>
      </c>
      <c r="K47" s="75">
        <f t="shared" si="2"/>
        <v>0</v>
      </c>
      <c r="L47" s="76">
        <f t="shared" si="3"/>
        <v>0</v>
      </c>
    </row>
    <row r="48" spans="2:12" x14ac:dyDescent="0.25">
      <c r="B48" s="12"/>
      <c r="C48" s="12">
        <v>45</v>
      </c>
      <c r="D48" s="8"/>
      <c r="E48" s="8"/>
      <c r="F48" s="8" t="s">
        <v>74</v>
      </c>
      <c r="G48" s="5">
        <v>12545</v>
      </c>
      <c r="H48" s="5">
        <v>0</v>
      </c>
      <c r="I48" s="6">
        <v>12400</v>
      </c>
      <c r="J48" s="68">
        <v>20662.5</v>
      </c>
      <c r="K48" s="75">
        <f t="shared" si="2"/>
        <v>164.70705460342765</v>
      </c>
      <c r="L48" s="76">
        <f t="shared" si="3"/>
        <v>166.63306451612902</v>
      </c>
    </row>
    <row r="49" spans="2:12" x14ac:dyDescent="0.25">
      <c r="B49" s="12"/>
      <c r="C49" s="12"/>
      <c r="D49" s="8">
        <v>451</v>
      </c>
      <c r="E49" s="8"/>
      <c r="F49" s="8" t="s">
        <v>74</v>
      </c>
      <c r="G49" s="5">
        <v>12545</v>
      </c>
      <c r="H49" s="5">
        <v>0</v>
      </c>
      <c r="I49" s="6">
        <v>12400</v>
      </c>
      <c r="J49" s="68">
        <v>20662.5</v>
      </c>
      <c r="K49" s="75">
        <f t="shared" si="2"/>
        <v>164.70705460342765</v>
      </c>
      <c r="L49" s="76">
        <f t="shared" si="3"/>
        <v>166.63306451612902</v>
      </c>
    </row>
  </sheetData>
  <mergeCells count="7">
    <mergeCell ref="B8:F8"/>
    <mergeCell ref="B9:F9"/>
    <mergeCell ref="B30:F30"/>
    <mergeCell ref="B31:F31"/>
    <mergeCell ref="B2:L2"/>
    <mergeCell ref="B4:L4"/>
    <mergeCell ref="B6:L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1"/>
  <sheetViews>
    <sheetView tabSelected="1" view="pageBreakPreview" zoomScale="160" zoomScaleNormal="100" zoomScaleSheetLayoutView="160" workbookViewId="0">
      <selection activeCell="G1" sqref="G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04" t="s">
        <v>40</v>
      </c>
      <c r="C2" s="104"/>
      <c r="D2" s="104"/>
      <c r="E2" s="104"/>
      <c r="F2" s="104"/>
      <c r="G2" s="104"/>
      <c r="H2" s="104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9" t="s">
        <v>7</v>
      </c>
      <c r="C4" s="49" t="s">
        <v>151</v>
      </c>
      <c r="D4" s="49" t="s">
        <v>133</v>
      </c>
      <c r="E4" s="49" t="s">
        <v>134</v>
      </c>
      <c r="F4" s="49" t="s">
        <v>150</v>
      </c>
      <c r="G4" s="49" t="s">
        <v>17</v>
      </c>
      <c r="H4" s="49" t="s">
        <v>51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19</v>
      </c>
      <c r="H5" s="49" t="s">
        <v>20</v>
      </c>
    </row>
    <row r="6" spans="2:8" x14ac:dyDescent="0.25">
      <c r="B6" s="7" t="s">
        <v>39</v>
      </c>
      <c r="C6" s="41">
        <v>841226</v>
      </c>
      <c r="D6" s="41">
        <v>772836.5</v>
      </c>
      <c r="E6" s="53">
        <v>809279</v>
      </c>
      <c r="F6" s="69">
        <v>1020648.19</v>
      </c>
      <c r="G6" s="75">
        <f>F6/C6*100</f>
        <v>121.32865484423922</v>
      </c>
      <c r="H6" s="75">
        <f>F6/E6*100</f>
        <v>126.11821015990776</v>
      </c>
    </row>
    <row r="7" spans="2:8" x14ac:dyDescent="0.25">
      <c r="B7" s="12" t="s">
        <v>36</v>
      </c>
      <c r="C7" s="5">
        <v>27474</v>
      </c>
      <c r="D7" s="5">
        <v>0</v>
      </c>
      <c r="E7" s="5">
        <v>0</v>
      </c>
      <c r="F7" s="136">
        <v>1360</v>
      </c>
      <c r="G7" s="75">
        <f t="shared" ref="G7:G31" si="0">F7/C7*100</f>
        <v>4.9501346727815383</v>
      </c>
      <c r="H7" s="73"/>
    </row>
    <row r="8" spans="2:8" x14ac:dyDescent="0.25">
      <c r="B8" s="35" t="s">
        <v>125</v>
      </c>
      <c r="C8" s="5">
        <v>516</v>
      </c>
      <c r="D8" s="5">
        <v>0</v>
      </c>
      <c r="E8" s="5">
        <v>5766.62</v>
      </c>
      <c r="F8" s="68">
        <v>5767</v>
      </c>
      <c r="G8" s="75"/>
      <c r="H8" s="73">
        <f t="shared" ref="H7:H30" si="1">F8/E8*100</f>
        <v>100.00658964870237</v>
      </c>
    </row>
    <row r="9" spans="2:8" x14ac:dyDescent="0.25">
      <c r="B9" s="13" t="s">
        <v>122</v>
      </c>
      <c r="C9" s="5">
        <v>0</v>
      </c>
      <c r="D9" s="5">
        <v>0</v>
      </c>
      <c r="E9" s="5">
        <v>818.18</v>
      </c>
      <c r="F9" s="68">
        <v>0</v>
      </c>
      <c r="G9" s="75">
        <v>0</v>
      </c>
      <c r="H9" s="73">
        <f t="shared" si="1"/>
        <v>0</v>
      </c>
    </row>
    <row r="10" spans="2:8" x14ac:dyDescent="0.25">
      <c r="B10" s="13" t="s">
        <v>123</v>
      </c>
      <c r="C10" s="5">
        <v>1907</v>
      </c>
      <c r="D10" s="5">
        <v>7602</v>
      </c>
      <c r="E10" s="5">
        <v>7602</v>
      </c>
      <c r="F10" s="68">
        <v>9261.89</v>
      </c>
      <c r="G10" s="75">
        <f t="shared" si="0"/>
        <v>485.6785527005768</v>
      </c>
      <c r="H10" s="73">
        <f t="shared" si="1"/>
        <v>121.83491186529861</v>
      </c>
    </row>
    <row r="11" spans="2:8" x14ac:dyDescent="0.25">
      <c r="B11" s="12" t="s">
        <v>124</v>
      </c>
      <c r="C11" s="5">
        <v>13893</v>
      </c>
      <c r="D11" s="5">
        <v>3800</v>
      </c>
      <c r="E11" s="6">
        <v>5800</v>
      </c>
      <c r="F11" s="68">
        <v>3494.99</v>
      </c>
      <c r="G11" s="75">
        <f t="shared" si="0"/>
        <v>25.156481681422299</v>
      </c>
      <c r="H11" s="73">
        <f t="shared" si="1"/>
        <v>60.258448275862065</v>
      </c>
    </row>
    <row r="12" spans="2:8" x14ac:dyDescent="0.25">
      <c r="B12" s="12" t="s">
        <v>126</v>
      </c>
      <c r="C12" s="5">
        <v>2162</v>
      </c>
      <c r="D12" s="5">
        <v>12251</v>
      </c>
      <c r="E12" s="6">
        <v>12251.07</v>
      </c>
      <c r="F12" s="68">
        <v>12251.07</v>
      </c>
      <c r="G12" s="75">
        <f t="shared" si="0"/>
        <v>566.65448658649393</v>
      </c>
      <c r="H12" s="73">
        <f t="shared" si="1"/>
        <v>100</v>
      </c>
    </row>
    <row r="13" spans="2:8" x14ac:dyDescent="0.25">
      <c r="B13" s="12" t="s">
        <v>127</v>
      </c>
      <c r="C13" s="5">
        <v>65770</v>
      </c>
      <c r="D13" s="5">
        <v>62656.07</v>
      </c>
      <c r="E13" s="6">
        <v>87579.15</v>
      </c>
      <c r="F13" s="68">
        <v>87579</v>
      </c>
      <c r="G13" s="75">
        <f t="shared" si="0"/>
        <v>133.15949521058232</v>
      </c>
      <c r="H13" s="73">
        <f t="shared" si="1"/>
        <v>99.999828726357819</v>
      </c>
    </row>
    <row r="14" spans="2:8" x14ac:dyDescent="0.25">
      <c r="B14" s="12" t="s">
        <v>128</v>
      </c>
      <c r="C14" s="5">
        <v>0</v>
      </c>
      <c r="D14" s="5">
        <v>0</v>
      </c>
      <c r="E14" s="6">
        <v>0</v>
      </c>
      <c r="F14" s="68">
        <v>0</v>
      </c>
      <c r="G14" s="75">
        <v>0</v>
      </c>
      <c r="H14" s="73"/>
    </row>
    <row r="15" spans="2:8" x14ac:dyDescent="0.25">
      <c r="B15" s="12" t="s">
        <v>129</v>
      </c>
      <c r="C15" s="5">
        <v>723018</v>
      </c>
      <c r="D15" s="5">
        <v>671478</v>
      </c>
      <c r="E15" s="6">
        <v>673486</v>
      </c>
      <c r="F15" s="68">
        <v>884957.68</v>
      </c>
      <c r="G15" s="75">
        <f t="shared" si="0"/>
        <v>122.39773836889263</v>
      </c>
      <c r="H15" s="73">
        <f t="shared" si="1"/>
        <v>131.39956584101228</v>
      </c>
    </row>
    <row r="16" spans="2:8" x14ac:dyDescent="0.25">
      <c r="B16" s="12" t="s">
        <v>130</v>
      </c>
      <c r="C16" s="5">
        <v>5641</v>
      </c>
      <c r="D16" s="5">
        <v>15000</v>
      </c>
      <c r="E16" s="6">
        <v>15000</v>
      </c>
      <c r="F16" s="68">
        <v>15000</v>
      </c>
      <c r="G16" s="75">
        <f t="shared" si="0"/>
        <v>265.91029959227086</v>
      </c>
      <c r="H16" s="73">
        <f t="shared" si="1"/>
        <v>100</v>
      </c>
    </row>
    <row r="17" spans="2:8" ht="15.75" customHeight="1" x14ac:dyDescent="0.25">
      <c r="B17" s="12" t="s">
        <v>131</v>
      </c>
      <c r="C17" s="5">
        <v>795</v>
      </c>
      <c r="D17" s="5">
        <v>0</v>
      </c>
      <c r="E17" s="6">
        <v>926</v>
      </c>
      <c r="F17" s="68">
        <v>926</v>
      </c>
      <c r="G17" s="75">
        <f t="shared" si="0"/>
        <v>116.47798742138365</v>
      </c>
      <c r="H17" s="73">
        <f t="shared" si="1"/>
        <v>100</v>
      </c>
    </row>
    <row r="18" spans="2:8" ht="15.75" customHeight="1" x14ac:dyDescent="0.25">
      <c r="B18" s="12" t="s">
        <v>132</v>
      </c>
      <c r="C18" s="5">
        <v>50</v>
      </c>
      <c r="D18" s="5">
        <v>50</v>
      </c>
      <c r="E18" s="6">
        <v>50</v>
      </c>
      <c r="F18" s="68">
        <v>50</v>
      </c>
      <c r="G18" s="75">
        <f t="shared" si="0"/>
        <v>100</v>
      </c>
      <c r="H18" s="73">
        <v>0</v>
      </c>
    </row>
    <row r="19" spans="2:8" x14ac:dyDescent="0.25">
      <c r="B19" s="7" t="s">
        <v>38</v>
      </c>
      <c r="C19" s="41">
        <v>846658</v>
      </c>
      <c r="D19" s="41">
        <v>772836.5</v>
      </c>
      <c r="E19" s="53">
        <v>809279.13</v>
      </c>
      <c r="F19" s="69">
        <v>1014639</v>
      </c>
      <c r="G19" s="75">
        <f t="shared" si="0"/>
        <v>119.84047868206524</v>
      </c>
      <c r="H19" s="75">
        <f t="shared" si="1"/>
        <v>125.37565376237987</v>
      </c>
    </row>
    <row r="20" spans="2:8" x14ac:dyDescent="0.25">
      <c r="B20" s="12" t="s">
        <v>36</v>
      </c>
      <c r="C20" s="5">
        <v>27474</v>
      </c>
      <c r="D20" s="5">
        <v>0</v>
      </c>
      <c r="E20" s="5">
        <v>0</v>
      </c>
      <c r="F20" s="136">
        <v>3341.89</v>
      </c>
      <c r="G20" s="75">
        <f t="shared" si="0"/>
        <v>12.16382761883963</v>
      </c>
      <c r="H20" s="73"/>
    </row>
    <row r="21" spans="2:8" x14ac:dyDescent="0.25">
      <c r="B21" s="35" t="s">
        <v>125</v>
      </c>
      <c r="C21" s="5">
        <v>516</v>
      </c>
      <c r="D21" s="5">
        <v>0</v>
      </c>
      <c r="E21" s="5">
        <v>5766.62</v>
      </c>
      <c r="F21" s="68">
        <v>5766.62</v>
      </c>
      <c r="G21" s="75">
        <f t="shared" si="0"/>
        <v>1117.562015503876</v>
      </c>
      <c r="H21" s="73">
        <f t="shared" si="1"/>
        <v>100</v>
      </c>
    </row>
    <row r="22" spans="2:8" x14ac:dyDescent="0.25">
      <c r="B22" s="13" t="s">
        <v>122</v>
      </c>
      <c r="C22" s="5">
        <v>0</v>
      </c>
      <c r="D22" s="5">
        <v>0</v>
      </c>
      <c r="E22" s="5">
        <v>818</v>
      </c>
      <c r="F22" s="68">
        <v>0</v>
      </c>
      <c r="G22" s="75">
        <v>0</v>
      </c>
      <c r="H22" s="73">
        <f t="shared" si="1"/>
        <v>0</v>
      </c>
    </row>
    <row r="23" spans="2:8" x14ac:dyDescent="0.25">
      <c r="B23" s="13" t="s">
        <v>123</v>
      </c>
      <c r="C23" s="5">
        <v>1895</v>
      </c>
      <c r="D23" s="5">
        <v>7602</v>
      </c>
      <c r="E23" s="5">
        <v>7602</v>
      </c>
      <c r="F23" s="68">
        <v>9134.61</v>
      </c>
      <c r="G23" s="75">
        <f t="shared" si="0"/>
        <v>482.03746701846973</v>
      </c>
      <c r="H23" s="73">
        <f t="shared" si="1"/>
        <v>120.16061562746647</v>
      </c>
    </row>
    <row r="24" spans="2:8" x14ac:dyDescent="0.25">
      <c r="B24" s="12" t="s">
        <v>124</v>
      </c>
      <c r="C24" s="5">
        <v>11292</v>
      </c>
      <c r="D24" s="5">
        <v>3800</v>
      </c>
      <c r="E24" s="6">
        <v>5800</v>
      </c>
      <c r="F24" s="68">
        <v>1358.59</v>
      </c>
      <c r="G24" s="75">
        <f t="shared" si="0"/>
        <v>12.031438186326602</v>
      </c>
      <c r="H24" s="73">
        <f t="shared" si="1"/>
        <v>23.423965517241378</v>
      </c>
    </row>
    <row r="25" spans="2:8" x14ac:dyDescent="0.25">
      <c r="B25" s="12" t="s">
        <v>126</v>
      </c>
      <c r="C25" s="5">
        <v>1869</v>
      </c>
      <c r="D25" s="5">
        <v>12251</v>
      </c>
      <c r="E25" s="6">
        <v>12251.07</v>
      </c>
      <c r="F25" s="68">
        <v>11294.52</v>
      </c>
      <c r="G25" s="75">
        <f t="shared" si="0"/>
        <v>604.30818619582669</v>
      </c>
      <c r="H25" s="73">
        <f t="shared" si="1"/>
        <v>92.192110566668873</v>
      </c>
    </row>
    <row r="26" spans="2:8" x14ac:dyDescent="0.25">
      <c r="B26" s="12" t="s">
        <v>127</v>
      </c>
      <c r="C26" s="5">
        <v>74047</v>
      </c>
      <c r="D26" s="5">
        <v>62656.07</v>
      </c>
      <c r="E26" s="6">
        <v>87579.15</v>
      </c>
      <c r="F26" s="68">
        <v>87579.15</v>
      </c>
      <c r="G26" s="75">
        <f t="shared" si="0"/>
        <v>118.27508204248652</v>
      </c>
      <c r="H26" s="73">
        <f t="shared" si="1"/>
        <v>100</v>
      </c>
    </row>
    <row r="27" spans="2:8" x14ac:dyDescent="0.25">
      <c r="B27" s="12" t="s">
        <v>128</v>
      </c>
      <c r="C27" s="5">
        <v>0</v>
      </c>
      <c r="D27" s="5">
        <v>0</v>
      </c>
      <c r="E27" s="6">
        <v>0</v>
      </c>
      <c r="F27" s="68">
        <v>0</v>
      </c>
      <c r="G27" s="75">
        <v>0</v>
      </c>
      <c r="H27" s="73"/>
    </row>
    <row r="28" spans="2:8" x14ac:dyDescent="0.25">
      <c r="B28" s="12" t="s">
        <v>129</v>
      </c>
      <c r="C28" s="5">
        <v>723177</v>
      </c>
      <c r="D28" s="5">
        <v>671478</v>
      </c>
      <c r="E28" s="6">
        <v>673486</v>
      </c>
      <c r="F28" s="68">
        <v>884307.59</v>
      </c>
      <c r="G28" s="75">
        <f t="shared" si="0"/>
        <v>122.28093398988077</v>
      </c>
      <c r="H28" s="73">
        <f t="shared" si="1"/>
        <v>131.30303970683875</v>
      </c>
    </row>
    <row r="29" spans="2:8" x14ac:dyDescent="0.25">
      <c r="B29" s="12" t="s">
        <v>130</v>
      </c>
      <c r="C29" s="5">
        <v>5541</v>
      </c>
      <c r="D29" s="5">
        <v>15000</v>
      </c>
      <c r="E29" s="68">
        <v>15000</v>
      </c>
      <c r="F29" s="68">
        <v>10929.68</v>
      </c>
      <c r="G29" s="75">
        <f t="shared" si="0"/>
        <v>197.25103771882334</v>
      </c>
      <c r="H29" s="73">
        <f t="shared" si="1"/>
        <v>72.864533333333341</v>
      </c>
    </row>
    <row r="30" spans="2:8" x14ac:dyDescent="0.25">
      <c r="B30" s="12" t="s">
        <v>131</v>
      </c>
      <c r="C30" s="5">
        <v>795</v>
      </c>
      <c r="D30" s="5">
        <v>0</v>
      </c>
      <c r="E30" s="68">
        <v>926</v>
      </c>
      <c r="F30" s="68">
        <v>926.35</v>
      </c>
      <c r="G30" s="75">
        <f t="shared" si="0"/>
        <v>116.52201257861637</v>
      </c>
      <c r="H30" s="73">
        <f t="shared" si="1"/>
        <v>100.03779697624191</v>
      </c>
    </row>
    <row r="31" spans="2:8" x14ac:dyDescent="0.25">
      <c r="B31" s="12" t="s">
        <v>132</v>
      </c>
      <c r="C31" s="5">
        <v>50</v>
      </c>
      <c r="D31" s="5">
        <v>50</v>
      </c>
      <c r="E31" s="68">
        <v>50</v>
      </c>
      <c r="F31" s="68">
        <v>50</v>
      </c>
      <c r="G31" s="75">
        <f t="shared" si="0"/>
        <v>100</v>
      </c>
      <c r="H31" s="73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view="pageBreakPreview" zoomScale="142" zoomScaleNormal="100" zoomScaleSheetLayoutView="142" workbookViewId="0">
      <selection activeCell="G1" sqref="G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04" t="s">
        <v>49</v>
      </c>
      <c r="C2" s="104"/>
      <c r="D2" s="104"/>
      <c r="E2" s="104"/>
      <c r="F2" s="104"/>
      <c r="G2" s="104"/>
      <c r="H2" s="104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9" t="s">
        <v>7</v>
      </c>
      <c r="C4" s="49" t="s">
        <v>152</v>
      </c>
      <c r="D4" s="49" t="s">
        <v>133</v>
      </c>
      <c r="E4" s="49" t="s">
        <v>134</v>
      </c>
      <c r="F4" s="49" t="s">
        <v>153</v>
      </c>
      <c r="G4" s="49" t="s">
        <v>17</v>
      </c>
      <c r="H4" s="49" t="s">
        <v>51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19</v>
      </c>
      <c r="H5" s="49" t="s">
        <v>20</v>
      </c>
    </row>
    <row r="6" spans="2:8" ht="15.75" customHeight="1" x14ac:dyDescent="0.25">
      <c r="B6" s="7" t="s">
        <v>38</v>
      </c>
      <c r="C6" s="41">
        <v>846658</v>
      </c>
      <c r="D6" s="41">
        <v>772836.5</v>
      </c>
      <c r="E6" s="41">
        <v>809279.13</v>
      </c>
      <c r="F6" s="69">
        <v>1014638.76</v>
      </c>
      <c r="G6" s="69">
        <f>F6/C6*100</f>
        <v>119.84045033531841</v>
      </c>
      <c r="H6" s="69">
        <f>F6/E6*100</f>
        <v>125.37562410635748</v>
      </c>
    </row>
    <row r="7" spans="2:8" ht="15.75" customHeight="1" x14ac:dyDescent="0.25">
      <c r="B7" s="7" t="s">
        <v>77</v>
      </c>
      <c r="C7" s="5">
        <v>846658</v>
      </c>
      <c r="D7" s="5">
        <v>772837</v>
      </c>
      <c r="E7" s="5">
        <v>809279</v>
      </c>
      <c r="F7" s="68">
        <v>1014638.76</v>
      </c>
      <c r="G7" s="68">
        <f t="shared" ref="G7:G9" si="0">F7/C7*100</f>
        <v>119.84045033531841</v>
      </c>
      <c r="H7" s="68">
        <f t="shared" ref="H7:H9" si="1">F7/E7*100</f>
        <v>125.37564424629825</v>
      </c>
    </row>
    <row r="8" spans="2:8" x14ac:dyDescent="0.25">
      <c r="B8" s="14" t="s">
        <v>78</v>
      </c>
      <c r="C8" s="5">
        <v>812790</v>
      </c>
      <c r="D8" s="5">
        <v>739295</v>
      </c>
      <c r="E8" s="5">
        <v>773581.53</v>
      </c>
      <c r="F8" s="68">
        <v>978799.53</v>
      </c>
      <c r="G8" s="68">
        <f t="shared" si="0"/>
        <v>120.42465212416491</v>
      </c>
      <c r="H8" s="68">
        <f t="shared" si="1"/>
        <v>126.52829624823126</v>
      </c>
    </row>
    <row r="9" spans="2:8" x14ac:dyDescent="0.25">
      <c r="B9" s="39" t="s">
        <v>79</v>
      </c>
      <c r="C9" s="5">
        <v>39170</v>
      </c>
      <c r="D9" s="5">
        <v>33541.78</v>
      </c>
      <c r="E9" s="5">
        <v>35697.47</v>
      </c>
      <c r="F9" s="68">
        <v>35839.230000000003</v>
      </c>
      <c r="G9" s="68">
        <f t="shared" si="0"/>
        <v>91.496630074036261</v>
      </c>
      <c r="H9" s="68">
        <f t="shared" si="1"/>
        <v>100.39711497761607</v>
      </c>
    </row>
    <row r="10" spans="2:8" x14ac:dyDescent="0.25">
      <c r="B10" s="13"/>
      <c r="C10" s="5"/>
      <c r="D10" s="5"/>
      <c r="E10" s="5"/>
      <c r="F10" s="34"/>
      <c r="G10" s="34"/>
      <c r="H10" s="34"/>
    </row>
    <row r="11" spans="2:8" x14ac:dyDescent="0.25">
      <c r="B11" s="7"/>
      <c r="C11" s="5"/>
      <c r="D11" s="5"/>
      <c r="E11" s="6"/>
      <c r="F11" s="34"/>
      <c r="G11" s="34"/>
      <c r="H11" s="34"/>
    </row>
    <row r="12" spans="2:8" x14ac:dyDescent="0.25">
      <c r="B12" s="36"/>
      <c r="C12" s="5"/>
      <c r="D12" s="5"/>
      <c r="E12" s="6"/>
      <c r="F12" s="34"/>
      <c r="G12" s="34"/>
      <c r="H12" s="34"/>
    </row>
    <row r="13" spans="2:8" x14ac:dyDescent="0.25">
      <c r="B13" s="12"/>
      <c r="C13" s="5"/>
      <c r="D13" s="5"/>
      <c r="E13" s="6"/>
      <c r="F13" s="34"/>
      <c r="G13" s="34"/>
      <c r="H13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view="pageBreakPreview" topLeftCell="C1" zoomScale="142" zoomScaleNormal="100" zoomScaleSheetLayoutView="142" workbookViewId="0">
      <selection activeCell="K1" sqref="K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 x14ac:dyDescent="0.25">
      <c r="B2" s="104" t="s">
        <v>66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2" ht="15.75" customHeight="1" x14ac:dyDescent="0.25">
      <c r="B3" s="104" t="s">
        <v>41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12" ht="18" x14ac:dyDescent="0.25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 x14ac:dyDescent="0.25">
      <c r="B5" s="114" t="s">
        <v>7</v>
      </c>
      <c r="C5" s="115"/>
      <c r="D5" s="115"/>
      <c r="E5" s="115"/>
      <c r="F5" s="116"/>
      <c r="G5" s="51" t="s">
        <v>151</v>
      </c>
      <c r="H5" s="49" t="s">
        <v>133</v>
      </c>
      <c r="I5" s="51" t="s">
        <v>135</v>
      </c>
      <c r="J5" s="51" t="s">
        <v>150</v>
      </c>
      <c r="K5" s="51" t="s">
        <v>17</v>
      </c>
      <c r="L5" s="51" t="s">
        <v>51</v>
      </c>
    </row>
    <row r="6" spans="2:12" x14ac:dyDescent="0.25">
      <c r="B6" s="114">
        <v>1</v>
      </c>
      <c r="C6" s="115"/>
      <c r="D6" s="115"/>
      <c r="E6" s="115"/>
      <c r="F6" s="116"/>
      <c r="G6" s="51">
        <v>2</v>
      </c>
      <c r="H6" s="51">
        <v>3</v>
      </c>
      <c r="I6" s="51">
        <v>4</v>
      </c>
      <c r="J6" s="51">
        <v>5</v>
      </c>
      <c r="K6" s="51" t="s">
        <v>19</v>
      </c>
      <c r="L6" s="51" t="s">
        <v>20</v>
      </c>
    </row>
    <row r="7" spans="2:12" ht="25.5" x14ac:dyDescent="0.25">
      <c r="B7" s="7">
        <v>8</v>
      </c>
      <c r="C7" s="7"/>
      <c r="D7" s="7"/>
      <c r="E7" s="7"/>
      <c r="F7" s="7" t="s">
        <v>9</v>
      </c>
      <c r="G7" s="5">
        <v>0</v>
      </c>
      <c r="H7" s="5">
        <v>0</v>
      </c>
      <c r="I7" s="5">
        <v>0</v>
      </c>
      <c r="J7" s="34">
        <v>0</v>
      </c>
      <c r="K7" s="34">
        <v>0</v>
      </c>
      <c r="L7" s="34">
        <v>0</v>
      </c>
    </row>
    <row r="8" spans="2:12" x14ac:dyDescent="0.25">
      <c r="B8" s="7"/>
      <c r="C8" s="12">
        <v>84</v>
      </c>
      <c r="D8" s="12"/>
      <c r="E8" s="12"/>
      <c r="F8" s="12" t="s">
        <v>14</v>
      </c>
      <c r="G8" s="5"/>
      <c r="H8" s="5"/>
      <c r="I8" s="5"/>
      <c r="J8" s="34"/>
      <c r="K8" s="34"/>
      <c r="L8" s="34"/>
    </row>
    <row r="9" spans="2:12" ht="51" x14ac:dyDescent="0.25">
      <c r="B9" s="8"/>
      <c r="C9" s="8"/>
      <c r="D9" s="8">
        <v>841</v>
      </c>
      <c r="E9" s="8"/>
      <c r="F9" s="35" t="s">
        <v>42</v>
      </c>
      <c r="G9" s="5"/>
      <c r="H9" s="5"/>
      <c r="I9" s="5"/>
      <c r="J9" s="34"/>
      <c r="K9" s="34"/>
      <c r="L9" s="34"/>
    </row>
    <row r="10" spans="2:12" ht="25.5" x14ac:dyDescent="0.25">
      <c r="B10" s="8"/>
      <c r="C10" s="8"/>
      <c r="D10" s="8"/>
      <c r="E10" s="8">
        <v>8413</v>
      </c>
      <c r="F10" s="35" t="s">
        <v>43</v>
      </c>
      <c r="G10" s="5"/>
      <c r="H10" s="5"/>
      <c r="I10" s="5"/>
      <c r="J10" s="34"/>
      <c r="K10" s="34"/>
      <c r="L10" s="34"/>
    </row>
    <row r="11" spans="2:12" x14ac:dyDescent="0.25">
      <c r="B11" s="8"/>
      <c r="C11" s="8"/>
      <c r="D11" s="8"/>
      <c r="E11" s="9" t="s">
        <v>25</v>
      </c>
      <c r="F11" s="14"/>
      <c r="G11" s="5"/>
      <c r="H11" s="5"/>
      <c r="I11" s="5"/>
      <c r="J11" s="34"/>
      <c r="K11" s="34"/>
      <c r="L11" s="34"/>
    </row>
    <row r="12" spans="2:12" ht="25.5" x14ac:dyDescent="0.25">
      <c r="B12" s="10">
        <v>5</v>
      </c>
      <c r="C12" s="11"/>
      <c r="D12" s="11"/>
      <c r="E12" s="11"/>
      <c r="F12" s="27" t="s">
        <v>10</v>
      </c>
      <c r="G12" s="5">
        <v>0</v>
      </c>
      <c r="H12" s="5">
        <v>0</v>
      </c>
      <c r="I12" s="5">
        <v>0</v>
      </c>
      <c r="J12" s="34">
        <v>0</v>
      </c>
      <c r="K12" s="34">
        <v>0</v>
      </c>
      <c r="L12" s="34">
        <v>0</v>
      </c>
    </row>
    <row r="13" spans="2:12" ht="25.5" x14ac:dyDescent="0.25">
      <c r="B13" s="12"/>
      <c r="C13" s="12">
        <v>54</v>
      </c>
      <c r="D13" s="12"/>
      <c r="E13" s="12"/>
      <c r="F13" s="28" t="s">
        <v>15</v>
      </c>
      <c r="G13" s="5"/>
      <c r="H13" s="5"/>
      <c r="I13" s="6"/>
      <c r="J13" s="34"/>
      <c r="K13" s="34"/>
      <c r="L13" s="34"/>
    </row>
    <row r="14" spans="2:12" ht="63.75" x14ac:dyDescent="0.25">
      <c r="B14" s="12"/>
      <c r="C14" s="12"/>
      <c r="D14" s="12">
        <v>541</v>
      </c>
      <c r="E14" s="35"/>
      <c r="F14" s="35" t="s">
        <v>44</v>
      </c>
      <c r="G14" s="5"/>
      <c r="H14" s="5"/>
      <c r="I14" s="6"/>
      <c r="J14" s="34"/>
      <c r="K14" s="34"/>
      <c r="L14" s="34"/>
    </row>
    <row r="15" spans="2:12" ht="38.25" x14ac:dyDescent="0.25">
      <c r="B15" s="12"/>
      <c r="C15" s="12"/>
      <c r="D15" s="12"/>
      <c r="E15" s="35">
        <v>5413</v>
      </c>
      <c r="F15" s="35" t="s">
        <v>45</v>
      </c>
      <c r="G15" s="5"/>
      <c r="H15" s="5"/>
      <c r="I15" s="6"/>
      <c r="J15" s="34"/>
      <c r="K15" s="34"/>
      <c r="L15" s="34"/>
    </row>
    <row r="16" spans="2:12" x14ac:dyDescent="0.25">
      <c r="B16" s="13" t="s">
        <v>16</v>
      </c>
      <c r="C16" s="11"/>
      <c r="D16" s="11"/>
      <c r="E16" s="11"/>
      <c r="F16" s="27" t="s">
        <v>25</v>
      </c>
      <c r="G16" s="5"/>
      <c r="H16" s="5"/>
      <c r="I16" s="5"/>
      <c r="J16" s="34"/>
      <c r="K16" s="34"/>
      <c r="L16" s="34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view="pageBreakPreview" zoomScale="160" zoomScaleNormal="100" zoomScaleSheetLayoutView="160" workbookViewId="0">
      <selection activeCell="G1" sqref="G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104" t="s">
        <v>46</v>
      </c>
      <c r="C2" s="104"/>
      <c r="D2" s="104"/>
      <c r="E2" s="104"/>
      <c r="F2" s="104"/>
      <c r="G2" s="104"/>
      <c r="H2" s="104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9" t="s">
        <v>7</v>
      </c>
      <c r="C4" s="49" t="s">
        <v>151</v>
      </c>
      <c r="D4" s="49" t="s">
        <v>133</v>
      </c>
      <c r="E4" s="49" t="s">
        <v>134</v>
      </c>
      <c r="F4" s="49" t="s">
        <v>150</v>
      </c>
      <c r="G4" s="49" t="s">
        <v>17</v>
      </c>
      <c r="H4" s="49" t="s">
        <v>51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19</v>
      </c>
      <c r="H5" s="49" t="s">
        <v>20</v>
      </c>
    </row>
    <row r="6" spans="2:8" x14ac:dyDescent="0.25">
      <c r="B6" s="7" t="s">
        <v>47</v>
      </c>
      <c r="C6" s="5">
        <v>0</v>
      </c>
      <c r="D6" s="5">
        <v>0</v>
      </c>
      <c r="E6" s="6">
        <v>0</v>
      </c>
      <c r="F6" s="34">
        <v>0</v>
      </c>
      <c r="G6" s="34">
        <v>0</v>
      </c>
      <c r="H6" s="34">
        <v>0</v>
      </c>
    </row>
    <row r="7" spans="2:8" x14ac:dyDescent="0.25">
      <c r="B7" s="7" t="s">
        <v>37</v>
      </c>
      <c r="C7" s="5"/>
      <c r="D7" s="5"/>
      <c r="E7" s="5"/>
      <c r="F7" s="34"/>
      <c r="G7" s="34"/>
      <c r="H7" s="34"/>
    </row>
    <row r="8" spans="2:8" x14ac:dyDescent="0.25">
      <c r="B8" s="38" t="s">
        <v>36</v>
      </c>
      <c r="C8" s="5"/>
      <c r="D8" s="5"/>
      <c r="E8" s="5"/>
      <c r="F8" s="34"/>
      <c r="G8" s="34"/>
      <c r="H8" s="34"/>
    </row>
    <row r="9" spans="2:8" x14ac:dyDescent="0.25">
      <c r="B9" s="37" t="s">
        <v>35</v>
      </c>
      <c r="C9" s="5"/>
      <c r="D9" s="5"/>
      <c r="E9" s="5"/>
      <c r="F9" s="34"/>
      <c r="G9" s="34"/>
      <c r="H9" s="34"/>
    </row>
    <row r="10" spans="2:8" x14ac:dyDescent="0.25">
      <c r="B10" s="37" t="s">
        <v>25</v>
      </c>
      <c r="C10" s="5"/>
      <c r="D10" s="5"/>
      <c r="E10" s="5"/>
      <c r="F10" s="34"/>
      <c r="G10" s="34"/>
      <c r="H10" s="34"/>
    </row>
    <row r="11" spans="2:8" x14ac:dyDescent="0.25">
      <c r="B11" s="7" t="s">
        <v>34</v>
      </c>
      <c r="C11" s="5"/>
      <c r="D11" s="5"/>
      <c r="E11" s="6"/>
      <c r="F11" s="34"/>
      <c r="G11" s="34"/>
      <c r="H11" s="34"/>
    </row>
    <row r="12" spans="2:8" x14ac:dyDescent="0.25">
      <c r="B12" s="36" t="s">
        <v>33</v>
      </c>
      <c r="C12" s="5"/>
      <c r="D12" s="5"/>
      <c r="E12" s="6"/>
      <c r="F12" s="34"/>
      <c r="G12" s="34"/>
      <c r="H12" s="34"/>
    </row>
    <row r="13" spans="2:8" x14ac:dyDescent="0.25">
      <c r="B13" s="7" t="s">
        <v>32</v>
      </c>
      <c r="C13" s="5"/>
      <c r="D13" s="5"/>
      <c r="E13" s="6"/>
      <c r="F13" s="34"/>
      <c r="G13" s="34"/>
      <c r="H13" s="34"/>
    </row>
    <row r="14" spans="2:8" x14ac:dyDescent="0.25">
      <c r="B14" s="36" t="s">
        <v>31</v>
      </c>
      <c r="C14" s="5"/>
      <c r="D14" s="5"/>
      <c r="E14" s="6"/>
      <c r="F14" s="34"/>
      <c r="G14" s="34"/>
      <c r="H14" s="34"/>
    </row>
    <row r="15" spans="2:8" x14ac:dyDescent="0.25">
      <c r="B15" s="12" t="s">
        <v>16</v>
      </c>
      <c r="C15" s="5"/>
      <c r="D15" s="5"/>
      <c r="E15" s="6"/>
      <c r="F15" s="34"/>
      <c r="G15" s="34"/>
      <c r="H15" s="34"/>
    </row>
    <row r="16" spans="2:8" x14ac:dyDescent="0.25">
      <c r="B16" s="36"/>
      <c r="C16" s="5"/>
      <c r="D16" s="5"/>
      <c r="E16" s="6"/>
      <c r="F16" s="34"/>
      <c r="G16" s="34"/>
      <c r="H16" s="34"/>
    </row>
    <row r="17" spans="2:8" ht="15.75" customHeight="1" x14ac:dyDescent="0.25">
      <c r="B17" s="7" t="s">
        <v>48</v>
      </c>
      <c r="C17" s="5"/>
      <c r="D17" s="5"/>
      <c r="E17" s="6"/>
      <c r="F17" s="34"/>
      <c r="G17" s="34"/>
      <c r="H17" s="34"/>
    </row>
    <row r="18" spans="2:8" ht="15.75" customHeight="1" x14ac:dyDescent="0.25">
      <c r="B18" s="7" t="s">
        <v>37</v>
      </c>
      <c r="C18" s="5">
        <v>0</v>
      </c>
      <c r="D18" s="5">
        <v>0</v>
      </c>
      <c r="E18" s="5">
        <v>0</v>
      </c>
      <c r="F18" s="34">
        <v>0</v>
      </c>
      <c r="G18" s="34">
        <v>0</v>
      </c>
      <c r="H18" s="34">
        <v>0</v>
      </c>
    </row>
    <row r="19" spans="2:8" x14ac:dyDescent="0.25">
      <c r="B19" s="38" t="s">
        <v>36</v>
      </c>
      <c r="C19" s="5"/>
      <c r="D19" s="5"/>
      <c r="E19" s="5"/>
      <c r="F19" s="34"/>
      <c r="G19" s="34"/>
      <c r="H19" s="34"/>
    </row>
    <row r="20" spans="2:8" x14ac:dyDescent="0.25">
      <c r="B20" s="37" t="s">
        <v>35</v>
      </c>
      <c r="C20" s="5"/>
      <c r="D20" s="5"/>
      <c r="E20" s="5"/>
      <c r="F20" s="34"/>
      <c r="G20" s="34"/>
      <c r="H20" s="34"/>
    </row>
    <row r="21" spans="2:8" x14ac:dyDescent="0.25">
      <c r="B21" s="37" t="s">
        <v>25</v>
      </c>
      <c r="C21" s="5"/>
      <c r="D21" s="5"/>
      <c r="E21" s="5"/>
      <c r="F21" s="34"/>
      <c r="G21" s="34"/>
      <c r="H21" s="34"/>
    </row>
    <row r="22" spans="2:8" x14ac:dyDescent="0.25">
      <c r="B22" s="7" t="s">
        <v>34</v>
      </c>
      <c r="C22" s="5"/>
      <c r="D22" s="5"/>
      <c r="E22" s="6"/>
      <c r="F22" s="34"/>
      <c r="G22" s="34"/>
      <c r="H22" s="34"/>
    </row>
    <row r="23" spans="2:8" x14ac:dyDescent="0.25">
      <c r="B23" s="36" t="s">
        <v>33</v>
      </c>
      <c r="C23" s="5"/>
      <c r="D23" s="5"/>
      <c r="E23" s="6"/>
      <c r="F23" s="34"/>
      <c r="G23" s="34"/>
      <c r="H23" s="34"/>
    </row>
    <row r="24" spans="2:8" x14ac:dyDescent="0.25">
      <c r="B24" s="7" t="s">
        <v>32</v>
      </c>
      <c r="C24" s="5"/>
      <c r="D24" s="5"/>
      <c r="E24" s="6"/>
      <c r="F24" s="34"/>
      <c r="G24" s="34"/>
      <c r="H24" s="34"/>
    </row>
    <row r="25" spans="2:8" x14ac:dyDescent="0.25">
      <c r="B25" s="36" t="s">
        <v>31</v>
      </c>
      <c r="C25" s="5"/>
      <c r="D25" s="5"/>
      <c r="E25" s="6"/>
      <c r="F25" s="34"/>
      <c r="G25" s="34"/>
      <c r="H25" s="34"/>
    </row>
    <row r="26" spans="2:8" x14ac:dyDescent="0.25">
      <c r="B26" s="12" t="s">
        <v>16</v>
      </c>
      <c r="C26" s="5"/>
      <c r="D26" s="5"/>
      <c r="E26" s="6"/>
      <c r="F26" s="34"/>
      <c r="G26" s="34"/>
      <c r="H26" s="3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2"/>
  <sheetViews>
    <sheetView view="pageBreakPreview" topLeftCell="C1" zoomScale="160" zoomScaleNormal="100" zoomScaleSheetLayoutView="160" workbookViewId="0">
      <selection activeCell="G3" sqref="G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2"/>
      <c r="I1" s="3"/>
    </row>
    <row r="2" spans="2:9" ht="18" customHeight="1" x14ac:dyDescent="0.25">
      <c r="B2" s="104" t="s">
        <v>11</v>
      </c>
      <c r="C2" s="117"/>
      <c r="D2" s="117"/>
      <c r="E2" s="117"/>
      <c r="F2" s="117"/>
      <c r="G2" s="117"/>
      <c r="H2" s="117"/>
      <c r="I2" s="117"/>
    </row>
    <row r="3" spans="2:9" ht="18" x14ac:dyDescent="0.25">
      <c r="B3" s="2"/>
      <c r="C3" s="2"/>
      <c r="D3" s="2"/>
      <c r="E3" s="2"/>
      <c r="F3" s="2"/>
      <c r="G3" s="2"/>
      <c r="H3" s="2"/>
      <c r="I3" s="3"/>
    </row>
    <row r="4" spans="2:9" ht="15.75" x14ac:dyDescent="0.25">
      <c r="B4" s="124" t="s">
        <v>67</v>
      </c>
      <c r="C4" s="124"/>
      <c r="D4" s="124"/>
      <c r="E4" s="124"/>
      <c r="F4" s="124"/>
      <c r="G4" s="124"/>
      <c r="H4" s="124"/>
      <c r="I4" s="124"/>
    </row>
    <row r="5" spans="2:9" ht="18" x14ac:dyDescent="0.25">
      <c r="B5" s="20"/>
      <c r="C5" s="20"/>
      <c r="D5" s="20"/>
      <c r="E5" s="20"/>
      <c r="F5" s="20"/>
      <c r="G5" s="20"/>
      <c r="H5" s="20"/>
      <c r="I5" s="3"/>
    </row>
    <row r="6" spans="2:9" ht="25.5" x14ac:dyDescent="0.25">
      <c r="B6" s="114" t="s">
        <v>7</v>
      </c>
      <c r="C6" s="115"/>
      <c r="D6" s="115"/>
      <c r="E6" s="116"/>
      <c r="F6" s="49" t="s">
        <v>133</v>
      </c>
      <c r="G6" s="49" t="s">
        <v>134</v>
      </c>
      <c r="H6" s="49" t="s">
        <v>154</v>
      </c>
      <c r="I6" s="49" t="s">
        <v>51</v>
      </c>
    </row>
    <row r="7" spans="2:9" s="33" customFormat="1" ht="15.75" customHeight="1" x14ac:dyDescent="0.2">
      <c r="B7" s="125">
        <v>1</v>
      </c>
      <c r="C7" s="126"/>
      <c r="D7" s="126"/>
      <c r="E7" s="127"/>
      <c r="F7" s="50">
        <v>2</v>
      </c>
      <c r="G7" s="50">
        <v>3</v>
      </c>
      <c r="H7" s="50">
        <v>4</v>
      </c>
      <c r="I7" s="50" t="s">
        <v>50</v>
      </c>
    </row>
    <row r="8" spans="2:9" s="52" customFormat="1" ht="30" customHeight="1" x14ac:dyDescent="0.25">
      <c r="B8" s="128">
        <v>12964</v>
      </c>
      <c r="C8" s="129"/>
      <c r="D8" s="130"/>
      <c r="E8" s="63" t="s">
        <v>80</v>
      </c>
      <c r="F8" s="64">
        <v>772837</v>
      </c>
      <c r="G8" s="65">
        <v>809279</v>
      </c>
      <c r="H8" s="65">
        <v>1014639</v>
      </c>
      <c r="I8" s="65">
        <f>H8/G8*100</f>
        <v>125.3756739023254</v>
      </c>
    </row>
    <row r="9" spans="2:9" s="52" customFormat="1" ht="30" customHeight="1" x14ac:dyDescent="0.25">
      <c r="B9" s="131">
        <v>2202</v>
      </c>
      <c r="C9" s="132"/>
      <c r="D9" s="133"/>
      <c r="E9" s="62" t="s">
        <v>81</v>
      </c>
      <c r="F9" s="78">
        <v>701587</v>
      </c>
      <c r="G9" s="77">
        <v>710868</v>
      </c>
      <c r="H9" s="77">
        <v>931513.43</v>
      </c>
      <c r="I9" s="65">
        <f t="shared" ref="I9:I39" si="0">H9/G9*100</f>
        <v>131.03887500914374</v>
      </c>
    </row>
    <row r="10" spans="2:9" s="52" customFormat="1" ht="30" customHeight="1" x14ac:dyDescent="0.25">
      <c r="B10" s="134" t="s">
        <v>82</v>
      </c>
      <c r="C10" s="134"/>
      <c r="D10" s="134"/>
      <c r="E10" s="54" t="s">
        <v>83</v>
      </c>
      <c r="F10" s="55">
        <v>62656.07</v>
      </c>
      <c r="G10" s="56">
        <v>75761.7</v>
      </c>
      <c r="H10" s="56">
        <v>75761.7</v>
      </c>
      <c r="I10" s="65">
        <f t="shared" si="0"/>
        <v>100</v>
      </c>
    </row>
    <row r="11" spans="2:9" s="52" customFormat="1" ht="30" customHeight="1" x14ac:dyDescent="0.25">
      <c r="B11" s="118" t="s">
        <v>100</v>
      </c>
      <c r="C11" s="119"/>
      <c r="D11" s="120"/>
      <c r="E11" s="57" t="s">
        <v>86</v>
      </c>
      <c r="F11" s="58">
        <v>62421</v>
      </c>
      <c r="G11" s="59">
        <v>70974</v>
      </c>
      <c r="H11" s="56">
        <v>70974</v>
      </c>
      <c r="I11" s="65">
        <f t="shared" si="0"/>
        <v>100</v>
      </c>
    </row>
    <row r="12" spans="2:9" s="52" customFormat="1" ht="30" customHeight="1" x14ac:dyDescent="0.25">
      <c r="B12" s="79"/>
      <c r="C12" s="80"/>
      <c r="D12" s="81" t="s">
        <v>142</v>
      </c>
      <c r="E12" s="81" t="s">
        <v>141</v>
      </c>
      <c r="F12" s="58">
        <v>0</v>
      </c>
      <c r="G12" s="59">
        <v>4573.8</v>
      </c>
      <c r="H12" s="56">
        <v>4573.8</v>
      </c>
      <c r="I12" s="65"/>
    </row>
    <row r="13" spans="2:9" s="52" customFormat="1" ht="30" customHeight="1" x14ac:dyDescent="0.25">
      <c r="B13" s="118" t="s">
        <v>101</v>
      </c>
      <c r="C13" s="119"/>
      <c r="D13" s="120"/>
      <c r="E13" s="57" t="s">
        <v>87</v>
      </c>
      <c r="F13" s="58">
        <v>235.32</v>
      </c>
      <c r="G13" s="59">
        <v>214</v>
      </c>
      <c r="H13" s="56">
        <v>214</v>
      </c>
      <c r="I13" s="65">
        <f t="shared" si="0"/>
        <v>100</v>
      </c>
    </row>
    <row r="14" spans="2:9" s="52" customFormat="1" ht="30" customHeight="1" x14ac:dyDescent="0.25">
      <c r="B14" s="121" t="s">
        <v>84</v>
      </c>
      <c r="C14" s="122"/>
      <c r="D14" s="123"/>
      <c r="E14" s="54" t="s">
        <v>85</v>
      </c>
      <c r="F14" s="55"/>
      <c r="G14" s="56">
        <v>12400</v>
      </c>
      <c r="H14" s="56">
        <v>12400</v>
      </c>
      <c r="I14" s="65">
        <f t="shared" si="0"/>
        <v>100</v>
      </c>
    </row>
    <row r="15" spans="2:9" s="52" customFormat="1" ht="30" customHeight="1" x14ac:dyDescent="0.25">
      <c r="B15" s="135" t="s">
        <v>101</v>
      </c>
      <c r="C15" s="135"/>
      <c r="D15" s="135"/>
      <c r="E15" s="60" t="s">
        <v>88</v>
      </c>
      <c r="F15" s="58">
        <v>0</v>
      </c>
      <c r="G15" s="59">
        <v>12400</v>
      </c>
      <c r="H15" s="56">
        <v>12400</v>
      </c>
      <c r="I15" s="65">
        <f t="shared" si="0"/>
        <v>100</v>
      </c>
    </row>
    <row r="16" spans="2:9" s="52" customFormat="1" ht="30" customHeight="1" x14ac:dyDescent="0.25">
      <c r="B16" s="121" t="s">
        <v>89</v>
      </c>
      <c r="C16" s="122"/>
      <c r="D16" s="123"/>
      <c r="E16" s="61" t="s">
        <v>90</v>
      </c>
      <c r="F16" s="55">
        <v>0</v>
      </c>
      <c r="G16" s="56">
        <v>5184.07</v>
      </c>
      <c r="H16" s="56">
        <v>5184.07</v>
      </c>
      <c r="I16" s="65">
        <f t="shared" si="0"/>
        <v>100</v>
      </c>
    </row>
    <row r="17" spans="1:9" s="52" customFormat="1" ht="30" customHeight="1" x14ac:dyDescent="0.25">
      <c r="B17" s="118" t="s">
        <v>101</v>
      </c>
      <c r="C17" s="119"/>
      <c r="D17" s="120"/>
      <c r="E17" s="57" t="s">
        <v>143</v>
      </c>
      <c r="F17" s="58">
        <v>0</v>
      </c>
      <c r="G17" s="59">
        <v>3018.75</v>
      </c>
      <c r="H17" s="56">
        <v>3019</v>
      </c>
      <c r="I17" s="65">
        <f t="shared" si="0"/>
        <v>100.00828157349898</v>
      </c>
    </row>
    <row r="18" spans="1:9" s="52" customFormat="1" ht="30" customHeight="1" x14ac:dyDescent="0.25">
      <c r="B18" s="118" t="s">
        <v>142</v>
      </c>
      <c r="C18" s="119"/>
      <c r="D18" s="120"/>
      <c r="E18" s="57" t="s">
        <v>144</v>
      </c>
      <c r="F18" s="58">
        <v>0</v>
      </c>
      <c r="G18" s="59">
        <v>1192.82</v>
      </c>
      <c r="H18" s="56">
        <v>1192.82</v>
      </c>
      <c r="I18" s="65">
        <f t="shared" si="0"/>
        <v>100</v>
      </c>
    </row>
    <row r="19" spans="1:9" s="52" customFormat="1" ht="30" customHeight="1" x14ac:dyDescent="0.25">
      <c r="B19" s="79"/>
      <c r="C19" s="80"/>
      <c r="D19" s="81" t="s">
        <v>101</v>
      </c>
      <c r="E19" s="81" t="s">
        <v>145</v>
      </c>
      <c r="F19" s="58">
        <v>0</v>
      </c>
      <c r="G19" s="59">
        <v>972.5</v>
      </c>
      <c r="H19" s="56">
        <v>972.5</v>
      </c>
      <c r="I19" s="65"/>
    </row>
    <row r="20" spans="1:9" s="52" customFormat="1" ht="30" customHeight="1" x14ac:dyDescent="0.25">
      <c r="B20" s="134" t="s">
        <v>91</v>
      </c>
      <c r="C20" s="134"/>
      <c r="D20" s="134"/>
      <c r="E20" s="54" t="s">
        <v>92</v>
      </c>
      <c r="F20" s="55">
        <v>617522.56000000006</v>
      </c>
      <c r="G20" s="56">
        <v>617522.56000000006</v>
      </c>
      <c r="H20" s="56">
        <v>838167.66</v>
      </c>
      <c r="I20" s="65">
        <f t="shared" si="0"/>
        <v>135.73069460004831</v>
      </c>
    </row>
    <row r="21" spans="1:9" s="52" customFormat="1" ht="30" customHeight="1" x14ac:dyDescent="0.25">
      <c r="B21" s="135" t="s">
        <v>102</v>
      </c>
      <c r="C21" s="135"/>
      <c r="D21" s="135"/>
      <c r="E21" s="60" t="s">
        <v>93</v>
      </c>
      <c r="F21" s="58">
        <v>575293</v>
      </c>
      <c r="G21" s="59">
        <v>575293</v>
      </c>
      <c r="H21" s="56">
        <v>808662</v>
      </c>
      <c r="I21" s="65">
        <f t="shared" si="0"/>
        <v>140.56524240691266</v>
      </c>
    </row>
    <row r="22" spans="1:9" ht="29.25" customHeight="1" x14ac:dyDescent="0.25">
      <c r="A22" s="52"/>
      <c r="B22" s="118" t="s">
        <v>102</v>
      </c>
      <c r="C22" s="119"/>
      <c r="D22" s="120"/>
      <c r="E22" s="60" t="s">
        <v>86</v>
      </c>
      <c r="F22" s="58">
        <v>42230</v>
      </c>
      <c r="G22" s="59">
        <v>42230</v>
      </c>
      <c r="H22" s="56">
        <v>29506</v>
      </c>
      <c r="I22" s="65">
        <f t="shared" si="0"/>
        <v>69.869760833530677</v>
      </c>
    </row>
    <row r="23" spans="1:9" ht="30" customHeight="1" x14ac:dyDescent="0.25">
      <c r="A23" s="52"/>
      <c r="B23" s="131">
        <v>2203</v>
      </c>
      <c r="C23" s="132"/>
      <c r="D23" s="133"/>
      <c r="E23" s="62" t="s">
        <v>94</v>
      </c>
      <c r="F23" s="78">
        <v>109132.74</v>
      </c>
      <c r="G23" s="77">
        <v>98410.8</v>
      </c>
      <c r="H23" s="77">
        <v>82948</v>
      </c>
      <c r="I23" s="65">
        <f t="shared" si="0"/>
        <v>84.28749690074666</v>
      </c>
    </row>
    <row r="24" spans="1:9" ht="26.25" customHeight="1" x14ac:dyDescent="0.25">
      <c r="A24" s="52"/>
      <c r="B24" s="121" t="s">
        <v>95</v>
      </c>
      <c r="C24" s="122"/>
      <c r="D24" s="123"/>
      <c r="E24" s="67" t="s">
        <v>96</v>
      </c>
      <c r="F24" s="55">
        <v>3000</v>
      </c>
      <c r="G24" s="56">
        <v>3000</v>
      </c>
      <c r="H24" s="56">
        <v>2974.79</v>
      </c>
      <c r="I24" s="85">
        <f t="shared" si="0"/>
        <v>99.159666666666666</v>
      </c>
    </row>
    <row r="25" spans="1:9" ht="25.5" customHeight="1" x14ac:dyDescent="0.25">
      <c r="A25" s="52"/>
      <c r="B25" s="118" t="s">
        <v>103</v>
      </c>
      <c r="C25" s="119"/>
      <c r="D25" s="120"/>
      <c r="E25" s="86" t="s">
        <v>86</v>
      </c>
      <c r="F25" s="58">
        <v>3000</v>
      </c>
      <c r="G25" s="59">
        <v>3000</v>
      </c>
      <c r="H25" s="56">
        <v>2974.79</v>
      </c>
      <c r="I25" s="85">
        <f t="shared" si="0"/>
        <v>99.159666666666666</v>
      </c>
    </row>
    <row r="26" spans="1:9" ht="27.75" customHeight="1" x14ac:dyDescent="0.25">
      <c r="A26" s="52"/>
      <c r="B26" s="121" t="s">
        <v>97</v>
      </c>
      <c r="C26" s="122"/>
      <c r="D26" s="123"/>
      <c r="E26" s="54" t="s">
        <v>98</v>
      </c>
      <c r="F26" s="55">
        <v>28326.880000000001</v>
      </c>
      <c r="G26" s="56">
        <v>28277</v>
      </c>
      <c r="H26" s="56">
        <v>22360.63</v>
      </c>
      <c r="I26" s="65">
        <f t="shared" si="0"/>
        <v>79.077094458393745</v>
      </c>
    </row>
    <row r="27" spans="1:9" ht="26.25" customHeight="1" x14ac:dyDescent="0.25">
      <c r="A27" s="52"/>
      <c r="B27" s="118" t="s">
        <v>146</v>
      </c>
      <c r="C27" s="119"/>
      <c r="D27" s="120"/>
      <c r="E27" s="60" t="s">
        <v>99</v>
      </c>
      <c r="F27" s="58">
        <v>27876</v>
      </c>
      <c r="G27" s="59">
        <v>27826</v>
      </c>
      <c r="H27" s="56">
        <v>21940.63</v>
      </c>
      <c r="I27" s="65">
        <f t="shared" si="0"/>
        <v>78.849385466829588</v>
      </c>
    </row>
    <row r="28" spans="1:9" ht="30.75" customHeight="1" x14ac:dyDescent="0.25">
      <c r="A28" s="52"/>
      <c r="B28" s="118" t="s">
        <v>104</v>
      </c>
      <c r="C28" s="119"/>
      <c r="D28" s="120"/>
      <c r="E28" s="60" t="s">
        <v>88</v>
      </c>
      <c r="F28" s="58">
        <v>451.26</v>
      </c>
      <c r="G28" s="59">
        <v>451</v>
      </c>
      <c r="H28" s="56">
        <v>420</v>
      </c>
      <c r="I28" s="65">
        <f t="shared" si="0"/>
        <v>93.126385809312637</v>
      </c>
    </row>
    <row r="29" spans="1:9" ht="30" customHeight="1" x14ac:dyDescent="0.25">
      <c r="A29" s="52"/>
      <c r="B29" s="121" t="s">
        <v>105</v>
      </c>
      <c r="C29" s="122"/>
      <c r="D29" s="123"/>
      <c r="E29" s="54" t="s">
        <v>106</v>
      </c>
      <c r="F29" s="55">
        <v>3600</v>
      </c>
      <c r="G29" s="56">
        <v>3600</v>
      </c>
      <c r="H29" s="56">
        <v>1358.59</v>
      </c>
      <c r="I29" s="65">
        <f t="shared" si="0"/>
        <v>37.738611111111112</v>
      </c>
    </row>
    <row r="30" spans="1:9" ht="28.5" customHeight="1" x14ac:dyDescent="0.25">
      <c r="A30" s="52"/>
      <c r="B30" s="118" t="s">
        <v>107</v>
      </c>
      <c r="C30" s="119"/>
      <c r="D30" s="120"/>
      <c r="E30" s="60" t="s">
        <v>86</v>
      </c>
      <c r="F30" s="58">
        <v>3600</v>
      </c>
      <c r="G30" s="59">
        <v>3600</v>
      </c>
      <c r="H30" s="56">
        <v>1358.59</v>
      </c>
      <c r="I30" s="65">
        <f t="shared" si="0"/>
        <v>37.738611111111112</v>
      </c>
    </row>
    <row r="31" spans="1:9" ht="25.5" customHeight="1" x14ac:dyDescent="0.25">
      <c r="A31" s="52"/>
      <c r="B31" s="121" t="s">
        <v>108</v>
      </c>
      <c r="C31" s="122"/>
      <c r="D31" s="123"/>
      <c r="E31" s="54" t="s">
        <v>109</v>
      </c>
      <c r="F31" s="55">
        <v>1387.11</v>
      </c>
      <c r="G31" s="56">
        <v>1964</v>
      </c>
      <c r="H31" s="56">
        <v>978.32</v>
      </c>
      <c r="I31" s="65">
        <f t="shared" si="0"/>
        <v>49.812627291242364</v>
      </c>
    </row>
    <row r="32" spans="1:9" ht="31.5" customHeight="1" x14ac:dyDescent="0.25">
      <c r="A32" s="52"/>
      <c r="B32" s="118" t="s">
        <v>110</v>
      </c>
      <c r="C32" s="119"/>
      <c r="D32" s="120"/>
      <c r="E32" s="60" t="s">
        <v>86</v>
      </c>
      <c r="F32" s="58">
        <v>1387</v>
      </c>
      <c r="G32" s="59">
        <v>1964</v>
      </c>
      <c r="H32" s="56">
        <v>978.32</v>
      </c>
      <c r="I32" s="65">
        <f t="shared" si="0"/>
        <v>49.812627291242364</v>
      </c>
    </row>
    <row r="33" spans="1:9" ht="28.5" customHeight="1" x14ac:dyDescent="0.25">
      <c r="A33" s="52"/>
      <c r="B33" s="121" t="s">
        <v>111</v>
      </c>
      <c r="C33" s="122"/>
      <c r="D33" s="123"/>
      <c r="E33" s="54" t="s">
        <v>112</v>
      </c>
      <c r="F33" s="55">
        <v>28498.799999999999</v>
      </c>
      <c r="G33" s="56">
        <v>28499</v>
      </c>
      <c r="H33" s="56">
        <v>19088.419999999998</v>
      </c>
      <c r="I33" s="65">
        <f t="shared" si="0"/>
        <v>66.979262430260704</v>
      </c>
    </row>
    <row r="34" spans="1:9" ht="29.25" customHeight="1" x14ac:dyDescent="0.25">
      <c r="A34" s="52"/>
      <c r="B34" s="82"/>
      <c r="C34" s="83"/>
      <c r="D34" s="84" t="s">
        <v>147</v>
      </c>
      <c r="E34" s="60" t="s">
        <v>148</v>
      </c>
      <c r="F34" s="58">
        <v>9227.4500000000007</v>
      </c>
      <c r="G34" s="56">
        <v>9227</v>
      </c>
      <c r="H34" s="56">
        <v>9227.4500000000007</v>
      </c>
      <c r="I34" s="65">
        <f t="shared" si="0"/>
        <v>100.00487699143818</v>
      </c>
    </row>
    <row r="35" spans="1:9" ht="27" customHeight="1" x14ac:dyDescent="0.25">
      <c r="A35" s="52"/>
      <c r="B35" s="118" t="s">
        <v>155</v>
      </c>
      <c r="C35" s="119"/>
      <c r="D35" s="120"/>
      <c r="E35" s="60" t="s">
        <v>88</v>
      </c>
      <c r="F35" s="58">
        <v>19271.349999999999</v>
      </c>
      <c r="G35" s="59">
        <v>19271</v>
      </c>
      <c r="H35" s="56">
        <v>9480.24</v>
      </c>
      <c r="I35" s="65">
        <f t="shared" si="0"/>
        <v>49.194333454413361</v>
      </c>
    </row>
    <row r="36" spans="1:9" ht="27" customHeight="1" x14ac:dyDescent="0.25">
      <c r="A36" s="52"/>
      <c r="B36" s="121" t="s">
        <v>113</v>
      </c>
      <c r="C36" s="122"/>
      <c r="D36" s="123"/>
      <c r="E36" s="54" t="s">
        <v>114</v>
      </c>
      <c r="F36" s="55">
        <v>33541.78</v>
      </c>
      <c r="G36" s="56">
        <v>35697.47</v>
      </c>
      <c r="H36" s="56">
        <v>35839.230000000003</v>
      </c>
      <c r="I36" s="65">
        <f t="shared" si="0"/>
        <v>100.39711497761607</v>
      </c>
    </row>
    <row r="37" spans="1:9" ht="30" customHeight="1" x14ac:dyDescent="0.25">
      <c r="A37" s="52"/>
      <c r="B37" s="118" t="s">
        <v>115</v>
      </c>
      <c r="C37" s="119"/>
      <c r="D37" s="120"/>
      <c r="E37" s="60" t="s">
        <v>86</v>
      </c>
      <c r="F37" s="58">
        <v>33542</v>
      </c>
      <c r="G37" s="59">
        <v>35697.47</v>
      </c>
      <c r="H37" s="56">
        <v>35839</v>
      </c>
      <c r="I37" s="65">
        <f t="shared" si="0"/>
        <v>100.39647067425226</v>
      </c>
    </row>
    <row r="38" spans="1:9" ht="24" customHeight="1" x14ac:dyDescent="0.25">
      <c r="A38" s="52"/>
      <c r="B38" s="121" t="s">
        <v>116</v>
      </c>
      <c r="C38" s="122"/>
      <c r="D38" s="123"/>
      <c r="E38" s="66" t="s">
        <v>117</v>
      </c>
      <c r="F38" s="55">
        <v>690.41</v>
      </c>
      <c r="G38" s="56">
        <v>373.5</v>
      </c>
      <c r="H38" s="56">
        <v>348.49</v>
      </c>
      <c r="I38" s="65">
        <f t="shared" si="0"/>
        <v>93.303882195448466</v>
      </c>
    </row>
    <row r="39" spans="1:9" ht="29.25" customHeight="1" x14ac:dyDescent="0.25">
      <c r="A39" s="52"/>
      <c r="B39" s="118" t="s">
        <v>119</v>
      </c>
      <c r="C39" s="119"/>
      <c r="D39" s="120"/>
      <c r="E39" s="60" t="s">
        <v>118</v>
      </c>
      <c r="F39" s="58">
        <v>690</v>
      </c>
      <c r="G39" s="59">
        <v>374</v>
      </c>
      <c r="H39" s="56">
        <v>348</v>
      </c>
      <c r="I39" s="65">
        <f t="shared" si="0"/>
        <v>93.048128342245988</v>
      </c>
    </row>
    <row r="40" spans="1:9" ht="27" customHeight="1" x14ac:dyDescent="0.25">
      <c r="A40" s="52"/>
      <c r="B40" s="131"/>
      <c r="C40" s="132"/>
      <c r="D40" s="133"/>
      <c r="E40" s="62"/>
      <c r="F40" s="78"/>
      <c r="G40" s="77"/>
      <c r="H40" s="77"/>
      <c r="I40" s="65"/>
    </row>
    <row r="41" spans="1:9" ht="30" customHeight="1" x14ac:dyDescent="0.25">
      <c r="A41" s="52"/>
      <c r="B41" s="121"/>
      <c r="C41" s="122"/>
      <c r="D41" s="123"/>
      <c r="E41" s="67"/>
      <c r="F41" s="58"/>
      <c r="G41" s="56"/>
      <c r="H41" s="56"/>
      <c r="I41" s="65"/>
    </row>
    <row r="42" spans="1:9" ht="30.75" customHeight="1" x14ac:dyDescent="0.25"/>
  </sheetData>
  <mergeCells count="35">
    <mergeCell ref="B28:D28"/>
    <mergeCell ref="B29:D29"/>
    <mergeCell ref="B30:D30"/>
    <mergeCell ref="B31:D31"/>
    <mergeCell ref="B32:D32"/>
    <mergeCell ref="B33:D33"/>
    <mergeCell ref="B40:D40"/>
    <mergeCell ref="B41:D41"/>
    <mergeCell ref="B35:D35"/>
    <mergeCell ref="B36:D36"/>
    <mergeCell ref="B37:D37"/>
    <mergeCell ref="B38:D38"/>
    <mergeCell ref="B39:D39"/>
    <mergeCell ref="B27:D27"/>
    <mergeCell ref="B21:D21"/>
    <mergeCell ref="B22:D22"/>
    <mergeCell ref="B23:D23"/>
    <mergeCell ref="B15:D15"/>
    <mergeCell ref="B16:D16"/>
    <mergeCell ref="B24:D24"/>
    <mergeCell ref="B25:D25"/>
    <mergeCell ref="B26:D26"/>
    <mergeCell ref="B17:D17"/>
    <mergeCell ref="B18:D18"/>
    <mergeCell ref="B20:D20"/>
    <mergeCell ref="B2:I2"/>
    <mergeCell ref="B11:D11"/>
    <mergeCell ref="B14:D14"/>
    <mergeCell ref="B4:I4"/>
    <mergeCell ref="B6:E6"/>
    <mergeCell ref="B7:E7"/>
    <mergeCell ref="B8:D8"/>
    <mergeCell ref="B9:D9"/>
    <mergeCell ref="B10:D10"/>
    <mergeCell ref="B13:D13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'Programska klasifikacija'!Podrucje_ispisa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2025-03-18T09:10:09Z</cp:lastPrinted>
  <dcterms:created xsi:type="dcterms:W3CDTF">2022-08-12T12:51:27Z</dcterms:created>
  <dcterms:modified xsi:type="dcterms:W3CDTF">2025-03-18T09:11:02Z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