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BA88CF42-9378-464A-B7DB-2359F544E7AB}"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F338" i="9"/>
  <c r="F337" i="9"/>
  <c r="F336" i="9"/>
  <c r="H335" i="9"/>
  <c r="G335" i="9"/>
  <c r="F335" i="9"/>
  <c r="F334" i="9"/>
  <c r="H333" i="9"/>
  <c r="E333" i="9" s="1"/>
  <c r="B333" i="9" s="1"/>
  <c r="G333" i="9"/>
  <c r="F333" i="9"/>
  <c r="H332" i="9"/>
  <c r="G332" i="9"/>
  <c r="F332" i="9"/>
  <c r="E332" i="9"/>
  <c r="B332" i="9" s="1"/>
  <c r="H331" i="9"/>
  <c r="E331" i="9" s="1"/>
  <c r="B331" i="9" s="1"/>
  <c r="G331" i="9"/>
  <c r="F331" i="9"/>
  <c r="H330" i="9"/>
  <c r="E330" i="9" s="1"/>
  <c r="B330" i="9" s="1"/>
  <c r="G330" i="9"/>
  <c r="F330" i="9"/>
  <c r="H329" i="9"/>
  <c r="G329" i="9"/>
  <c r="F329" i="9"/>
  <c r="H328" i="9"/>
  <c r="E328" i="9" s="1"/>
  <c r="B328" i="9" s="1"/>
  <c r="G328" i="9"/>
  <c r="F328" i="9"/>
  <c r="H327" i="9"/>
  <c r="G327" i="9"/>
  <c r="F327" i="9"/>
  <c r="H326" i="9"/>
  <c r="E326" i="9" s="1"/>
  <c r="B326" i="9" s="1"/>
  <c r="G326" i="9"/>
  <c r="F326" i="9"/>
  <c r="H325" i="9"/>
  <c r="E325" i="9" s="1"/>
  <c r="B325" i="9" s="1"/>
  <c r="G325" i="9"/>
  <c r="F325" i="9"/>
  <c r="H324" i="9"/>
  <c r="E324" i="9" s="1"/>
  <c r="B324" i="9" s="1"/>
  <c r="G324" i="9"/>
  <c r="F324" i="9"/>
  <c r="H323" i="9"/>
  <c r="E323" i="9" s="1"/>
  <c r="B323" i="9" s="1"/>
  <c r="G323" i="9"/>
  <c r="F323" i="9"/>
  <c r="H322" i="9"/>
  <c r="E322" i="9" s="1"/>
  <c r="B322" i="9" s="1"/>
  <c r="G322" i="9"/>
  <c r="F322" i="9"/>
  <c r="H321" i="9"/>
  <c r="E321" i="9" s="1"/>
  <c r="B321" i="9" s="1"/>
  <c r="G321" i="9"/>
  <c r="F321" i="9"/>
  <c r="H320" i="9"/>
  <c r="E320" i="9" s="1"/>
  <c r="B320" i="9" s="1"/>
  <c r="G320" i="9"/>
  <c r="F320" i="9"/>
  <c r="H319" i="9"/>
  <c r="G319" i="9"/>
  <c r="F319" i="9"/>
  <c r="H318" i="9"/>
  <c r="E318" i="9" s="1"/>
  <c r="B318" i="9" s="1"/>
  <c r="G318" i="9"/>
  <c r="F318" i="9"/>
  <c r="H317" i="9"/>
  <c r="E317" i="9" s="1"/>
  <c r="B317" i="9" s="1"/>
  <c r="G317" i="9"/>
  <c r="F317" i="9"/>
  <c r="F316" i="9"/>
  <c r="F315" i="9"/>
  <c r="F314" i="9"/>
  <c r="H313" i="9"/>
  <c r="E313" i="9" s="1"/>
  <c r="B313" i="9" s="1"/>
  <c r="G313" i="9"/>
  <c r="F313" i="9"/>
  <c r="H312" i="9"/>
  <c r="E312" i="9" s="1"/>
  <c r="B312" i="9" s="1"/>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8" i="9" s="1"/>
  <c r="F299" i="9"/>
  <c r="F297" i="9"/>
  <c r="L296" i="9"/>
  <c r="F296" i="9" s="1"/>
  <c r="H296" i="9"/>
  <c r="F295" i="9"/>
  <c r="I294" i="9"/>
  <c r="E294" i="9" s="1"/>
  <c r="B294" i="9" s="1"/>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E280" i="9"/>
  <c r="M279" i="9"/>
  <c r="L279" i="9"/>
  <c r="F279" i="9"/>
  <c r="E279" i="9"/>
  <c r="B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G164" i="9"/>
  <c r="F164" i="9"/>
  <c r="E164" i="9"/>
  <c r="B164" i="9" s="1"/>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G154" i="9"/>
  <c r="F154" i="9"/>
  <c r="E154" i="9"/>
  <c r="B154" i="9" s="1"/>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G92" i="9"/>
  <c r="F92" i="9"/>
  <c r="E92" i="9"/>
  <c r="B92" i="9" s="1"/>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G56" i="9"/>
  <c r="F56" i="9"/>
  <c r="E56" i="9"/>
  <c r="B56" i="9" s="1"/>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G40" i="9"/>
  <c r="F40" i="9"/>
  <c r="E40" i="9"/>
  <c r="B40" i="9" s="1"/>
  <c r="H39" i="9"/>
  <c r="E39" i="9" s="1"/>
  <c r="B39" i="9" s="1"/>
  <c r="G39" i="9"/>
  <c r="F39" i="9"/>
  <c r="H38" i="9"/>
  <c r="E38" i="9" s="1"/>
  <c r="B38" i="9" s="1"/>
  <c r="G38" i="9"/>
  <c r="F38" i="9"/>
  <c r="H37" i="9"/>
  <c r="G37" i="9"/>
  <c r="F37" i="9"/>
  <c r="H36" i="9"/>
  <c r="E36" i="9" s="1"/>
  <c r="B36" i="9" s="1"/>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51" i="8"/>
  <c r="D46" i="8"/>
  <c r="D45" i="8"/>
  <c r="D37" i="8"/>
  <c r="D27" i="8"/>
  <c r="D25" i="8" s="1"/>
  <c r="C1602" i="1" s="1"/>
  <c r="G1602" i="1" s="1"/>
  <c r="D18" i="8"/>
  <c r="D8" i="8"/>
  <c r="D6" i="8" s="1"/>
  <c r="C1583" i="1" s="1"/>
  <c r="H1583"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E114" i="6" s="1"/>
  <c r="D115" i="6"/>
  <c r="D114" i="6"/>
  <c r="F114"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8" i="3" s="1"/>
  <c r="D39" i="6"/>
  <c r="F39" i="6" s="1"/>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I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1268" i="1" s="1"/>
  <c r="D264" i="5"/>
  <c r="F264" i="5" s="1"/>
  <c r="F263" i="5"/>
  <c r="F262" i="5"/>
  <c r="F261" i="5"/>
  <c r="E260" i="5"/>
  <c r="D260" i="5"/>
  <c r="F260" i="5" s="1"/>
  <c r="F259" i="5"/>
  <c r="F258" i="5"/>
  <c r="F257" i="5"/>
  <c r="E256" i="5"/>
  <c r="D256" i="5"/>
  <c r="D255" i="5" s="1"/>
  <c r="F254" i="5"/>
  <c r="F253" i="5"/>
  <c r="E252" i="5"/>
  <c r="D1256" i="1" s="1"/>
  <c r="D252" i="5"/>
  <c r="D251" i="5" s="1"/>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D219" i="5" s="1"/>
  <c r="E219" i="5"/>
  <c r="H339" i="9" s="1"/>
  <c r="F218" i="5"/>
  <c r="F217" i="5"/>
  <c r="F216" i="5"/>
  <c r="F215" i="5"/>
  <c r="F214" i="5"/>
  <c r="F213" i="5"/>
  <c r="F212" i="5"/>
  <c r="E211" i="5"/>
  <c r="D1215" i="1" s="1"/>
  <c r="D211" i="5"/>
  <c r="F211" i="5" s="1"/>
  <c r="F210" i="5"/>
  <c r="F209" i="5"/>
  <c r="F208" i="5"/>
  <c r="F207" i="5"/>
  <c r="F206" i="5"/>
  <c r="F205"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0" i="5"/>
  <c r="F179" i="5"/>
  <c r="F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148" i="1" s="1"/>
  <c r="D143" i="5"/>
  <c r="F143" i="5" s="1"/>
  <c r="F142" i="5"/>
  <c r="F141" i="5"/>
  <c r="F140" i="5"/>
  <c r="F139" i="5"/>
  <c r="F138" i="5"/>
  <c r="F137" i="5"/>
  <c r="E136" i="5"/>
  <c r="E135" i="5" s="1"/>
  <c r="D1140" i="1" s="1"/>
  <c r="D136" i="5"/>
  <c r="F136" i="5" s="1"/>
  <c r="D135" i="5"/>
  <c r="F135" i="5" s="1"/>
  <c r="F134" i="5"/>
  <c r="F133" i="5"/>
  <c r="F132" i="5"/>
  <c r="F131" i="5"/>
  <c r="F130" i="5"/>
  <c r="F129" i="5"/>
  <c r="F128" i="5"/>
  <c r="E127" i="5"/>
  <c r="D1132" i="1" s="1"/>
  <c r="D127" i="5"/>
  <c r="F127" i="5" s="1"/>
  <c r="F126" i="5"/>
  <c r="F125" i="5"/>
  <c r="F124" i="5"/>
  <c r="F123" i="5"/>
  <c r="F122" i="5"/>
  <c r="F121" i="5"/>
  <c r="E120" i="5"/>
  <c r="E119" i="5" s="1"/>
  <c r="D1124" i="1" s="1"/>
  <c r="D120" i="5"/>
  <c r="F120" i="5" s="1"/>
  <c r="D119" i="5"/>
  <c r="F119" i="5" s="1"/>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1081" i="1" s="1"/>
  <c r="D76" i="5"/>
  <c r="F76" i="5" s="1"/>
  <c r="F75" i="5"/>
  <c r="F74" i="5"/>
  <c r="F73" i="5"/>
  <c r="F72" i="5"/>
  <c r="E71" i="5"/>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4" i="5"/>
  <c r="F43" i="5"/>
  <c r="F42" i="5"/>
  <c r="E41" i="5"/>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9" i="5"/>
  <c r="F18" i="5"/>
  <c r="F17" i="5"/>
  <c r="F16" i="5"/>
  <c r="F15" i="5"/>
  <c r="F14" i="5"/>
  <c r="E13" i="5"/>
  <c r="D13" i="5"/>
  <c r="D12" i="5" s="1"/>
  <c r="F11" i="5"/>
  <c r="F10" i="5"/>
  <c r="F9"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56" i="1" s="1"/>
  <c r="H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F536"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79" i="1" s="1"/>
  <c r="H479" i="1" s="1"/>
  <c r="D485" i="4"/>
  <c r="F485" i="4" s="1"/>
  <c r="F484" i="4"/>
  <c r="F483" i="4"/>
  <c r="F482" i="4"/>
  <c r="F481" i="4"/>
  <c r="E480" i="4"/>
  <c r="D480" i="4"/>
  <c r="F480" i="4" s="1"/>
  <c r="E479" i="4"/>
  <c r="D473" i="1" s="1"/>
  <c r="F478" i="4"/>
  <c r="F477" i="4"/>
  <c r="E476" i="4"/>
  <c r="D476" i="4"/>
  <c r="F476" i="4" s="1"/>
  <c r="F475" i="4"/>
  <c r="F474" i="4"/>
  <c r="E473" i="4"/>
  <c r="D473" i="4"/>
  <c r="F473" i="4" s="1"/>
  <c r="F472" i="4"/>
  <c r="F471" i="4"/>
  <c r="E470" i="4"/>
  <c r="D470" i="4"/>
  <c r="F470" i="4" s="1"/>
  <c r="F469" i="4"/>
  <c r="F468" i="4"/>
  <c r="E467" i="4"/>
  <c r="E466" i="4" s="1"/>
  <c r="D460" i="1" s="1"/>
  <c r="H460" i="1"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28" i="4"/>
  <c r="D428" i="4"/>
  <c r="F428" i="4" s="1"/>
  <c r="E427" i="4"/>
  <c r="D427" i="4"/>
  <c r="D648" i="4" s="1"/>
  <c r="E426" i="4"/>
  <c r="E647" i="4" s="1"/>
  <c r="D426" i="4"/>
  <c r="F421" i="4"/>
  <c r="F420" i="4"/>
  <c r="F419" i="4"/>
  <c r="F416" i="4"/>
  <c r="F415" i="4"/>
  <c r="F414" i="4"/>
  <c r="F413" i="4"/>
  <c r="E412" i="4"/>
  <c r="D412" i="4"/>
  <c r="F411" i="4"/>
  <c r="E410" i="4"/>
  <c r="D410" i="4"/>
  <c r="F410" i="4" s="1"/>
  <c r="F409" i="4"/>
  <c r="F408" i="4"/>
  <c r="E407" i="4"/>
  <c r="D407" i="4"/>
  <c r="F407" i="4" s="1"/>
  <c r="E406" i="4"/>
  <c r="F405" i="4"/>
  <c r="F404" i="4"/>
  <c r="F403" i="4"/>
  <c r="F402" i="4"/>
  <c r="E401" i="4"/>
  <c r="D396" i="1" s="1"/>
  <c r="H396" i="1" s="1"/>
  <c r="D401" i="4"/>
  <c r="F400" i="4"/>
  <c r="F399" i="4"/>
  <c r="E398" i="4"/>
  <c r="D398" i="4"/>
  <c r="F398" i="4" s="1"/>
  <c r="F397" i="4"/>
  <c r="F396" i="4"/>
  <c r="F395" i="4"/>
  <c r="F394" i="4"/>
  <c r="E393" i="4"/>
  <c r="D388" i="1" s="1"/>
  <c r="H388" i="1" s="1"/>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68" i="1" s="1"/>
  <c r="H368" i="1" s="1"/>
  <c r="D374" i="4"/>
  <c r="F374" i="4" s="1"/>
  <c r="D373" i="4"/>
  <c r="F373" i="4" s="1"/>
  <c r="F372" i="4"/>
  <c r="F371" i="4"/>
  <c r="F370" i="4"/>
  <c r="F369" i="4"/>
  <c r="F368" i="4"/>
  <c r="F367" i="4"/>
  <c r="E366" i="4"/>
  <c r="D366" i="4"/>
  <c r="F366" i="4" s="1"/>
  <c r="F365" i="4"/>
  <c r="F364" i="4"/>
  <c r="F363" i="4"/>
  <c r="E362" i="4"/>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D222" i="4"/>
  <c r="F222" i="4" s="1"/>
  <c r="E221" i="4"/>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E153" i="4" s="1"/>
  <c r="D149" i="1" s="1"/>
  <c r="D160" i="4"/>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4" i="4" s="1"/>
  <c r="F133" i="4"/>
  <c r="F132" i="4"/>
  <c r="F131" i="4"/>
  <c r="F130" i="4"/>
  <c r="E129" i="4"/>
  <c r="D129" i="4"/>
  <c r="F128" i="4"/>
  <c r="F127" i="4"/>
  <c r="E126" i="4"/>
  <c r="D126" i="4"/>
  <c r="E125" i="4"/>
  <c r="F124" i="4"/>
  <c r="F123" i="4"/>
  <c r="F122" i="4"/>
  <c r="F121" i="4"/>
  <c r="E120" i="4"/>
  <c r="D120" i="4"/>
  <c r="F120" i="4" s="1"/>
  <c r="F119" i="4"/>
  <c r="F118" i="4"/>
  <c r="F117" i="4"/>
  <c r="F116" i="4"/>
  <c r="F115" i="4"/>
  <c r="F114" i="4"/>
  <c r="F113" i="4"/>
  <c r="E112" i="4"/>
  <c r="D112" i="4"/>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6" i="4"/>
  <c r="F75" i="4"/>
  <c r="E74" i="4"/>
  <c r="D74" i="4"/>
  <c r="F74" i="4" s="1"/>
  <c r="F73" i="4"/>
  <c r="F72" i="4"/>
  <c r="E71" i="4"/>
  <c r="E49" i="4" s="1"/>
  <c r="D45" i="1" s="1"/>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H28" i="3"/>
  <c r="G28" i="3"/>
  <c r="B28" i="3"/>
  <c r="H27" i="3"/>
  <c r="G27" i="3"/>
  <c r="B27" i="3"/>
  <c r="H25" i="3"/>
  <c r="G25" i="3"/>
  <c r="B25" i="3"/>
  <c r="G24" i="3"/>
  <c r="B24" i="3"/>
  <c r="G23" i="3"/>
  <c r="B23" i="3"/>
  <c r="H22" i="3"/>
  <c r="G22" i="3"/>
  <c r="B22" i="3"/>
  <c r="G20" i="3"/>
  <c r="B20" i="3"/>
  <c r="G19" i="3"/>
  <c r="B19" i="3"/>
  <c r="G18" i="3"/>
  <c r="B18" i="3"/>
  <c r="G17" i="3"/>
  <c r="B17" i="3"/>
  <c r="H10" i="3" a="1"/>
  <c r="H10" i="3" s="1"/>
  <c r="L3" i="9" s="1"/>
  <c r="H1686" i="1"/>
  <c r="C1686" i="1"/>
  <c r="G1686" i="1" s="1"/>
  <c r="G1685" i="1"/>
  <c r="C1685" i="1"/>
  <c r="H1685" i="1" s="1"/>
  <c r="H1684" i="1"/>
  <c r="C1684" i="1"/>
  <c r="G1684" i="1" s="1"/>
  <c r="G1683" i="1"/>
  <c r="C1683" i="1"/>
  <c r="H1683" i="1" s="1"/>
  <c r="H1682" i="1"/>
  <c r="C1682" i="1"/>
  <c r="G1682" i="1" s="1"/>
  <c r="C1681" i="1"/>
  <c r="H1681" i="1" s="1"/>
  <c r="H1680" i="1"/>
  <c r="C1680" i="1"/>
  <c r="G1680" i="1" s="1"/>
  <c r="G1679" i="1"/>
  <c r="C1679" i="1"/>
  <c r="H1679" i="1" s="1"/>
  <c r="H1678" i="1"/>
  <c r="C1678" i="1"/>
  <c r="G1678" i="1" s="1"/>
  <c r="G1677" i="1"/>
  <c r="C1677" i="1"/>
  <c r="H1677" i="1" s="1"/>
  <c r="H1676" i="1"/>
  <c r="C1676" i="1"/>
  <c r="G1676" i="1" s="1"/>
  <c r="G1675" i="1"/>
  <c r="C1675" i="1"/>
  <c r="H1675" i="1" s="1"/>
  <c r="H1674" i="1"/>
  <c r="C1674" i="1"/>
  <c r="G1674" i="1" s="1"/>
  <c r="G1673" i="1"/>
  <c r="C1673" i="1"/>
  <c r="H1673" i="1" s="1"/>
  <c r="H1672" i="1"/>
  <c r="C1672" i="1"/>
  <c r="G1672" i="1" s="1"/>
  <c r="G1671" i="1"/>
  <c r="C1671" i="1"/>
  <c r="H1671" i="1" s="1"/>
  <c r="H1670" i="1"/>
  <c r="C1670" i="1"/>
  <c r="G1670" i="1" s="1"/>
  <c r="G1669" i="1"/>
  <c r="C1669" i="1"/>
  <c r="H1669" i="1" s="1"/>
  <c r="H1668" i="1"/>
  <c r="C1668" i="1"/>
  <c r="G1668" i="1" s="1"/>
  <c r="G1667" i="1"/>
  <c r="C1667" i="1"/>
  <c r="H1667" i="1" s="1"/>
  <c r="H1666" i="1"/>
  <c r="C1666" i="1"/>
  <c r="G1666" i="1" s="1"/>
  <c r="G1665" i="1"/>
  <c r="C1665" i="1"/>
  <c r="H1665" i="1" s="1"/>
  <c r="H1664" i="1"/>
  <c r="C1664" i="1"/>
  <c r="G1664" i="1" s="1"/>
  <c r="G1663" i="1"/>
  <c r="C1663" i="1"/>
  <c r="H1663" i="1" s="1"/>
  <c r="H1662" i="1"/>
  <c r="C1662" i="1"/>
  <c r="G1662" i="1" s="1"/>
  <c r="G1661" i="1"/>
  <c r="C1661" i="1"/>
  <c r="H1661" i="1" s="1"/>
  <c r="H1660" i="1"/>
  <c r="C1660" i="1"/>
  <c r="G1660" i="1" s="1"/>
  <c r="G1659" i="1"/>
  <c r="C1659" i="1"/>
  <c r="H1659" i="1" s="1"/>
  <c r="H1658" i="1"/>
  <c r="C1658" i="1"/>
  <c r="G1658" i="1" s="1"/>
  <c r="G1657" i="1"/>
  <c r="C1657" i="1"/>
  <c r="H1657" i="1" s="1"/>
  <c r="H1656" i="1"/>
  <c r="C1656" i="1"/>
  <c r="G1656" i="1" s="1"/>
  <c r="G1655" i="1"/>
  <c r="C1655" i="1"/>
  <c r="H1655" i="1" s="1"/>
  <c r="H1654" i="1"/>
  <c r="C1654" i="1"/>
  <c r="G1654" i="1" s="1"/>
  <c r="G1653" i="1"/>
  <c r="C1653" i="1"/>
  <c r="H1653" i="1" s="1"/>
  <c r="H1652" i="1"/>
  <c r="C1652" i="1"/>
  <c r="G1652" i="1" s="1"/>
  <c r="G1651" i="1"/>
  <c r="C1651" i="1"/>
  <c r="H1651" i="1" s="1"/>
  <c r="H1650" i="1"/>
  <c r="C1650" i="1"/>
  <c r="G1650" i="1" s="1"/>
  <c r="G1649" i="1"/>
  <c r="C1649" i="1"/>
  <c r="H1649" i="1" s="1"/>
  <c r="H1648" i="1"/>
  <c r="C1648" i="1"/>
  <c r="G1648" i="1" s="1"/>
  <c r="G1647" i="1"/>
  <c r="C1647" i="1"/>
  <c r="H1647" i="1" s="1"/>
  <c r="H1646" i="1"/>
  <c r="C1646" i="1"/>
  <c r="G1646" i="1" s="1"/>
  <c r="G1645" i="1"/>
  <c r="C1645" i="1"/>
  <c r="H1645" i="1" s="1"/>
  <c r="H1644" i="1"/>
  <c r="C1644" i="1"/>
  <c r="G1644" i="1" s="1"/>
  <c r="G1643" i="1"/>
  <c r="C1643" i="1"/>
  <c r="H1643" i="1" s="1"/>
  <c r="H1642" i="1"/>
  <c r="C1642" i="1"/>
  <c r="G1642" i="1" s="1"/>
  <c r="G1641" i="1"/>
  <c r="C1641" i="1"/>
  <c r="H1641" i="1" s="1"/>
  <c r="H1640" i="1"/>
  <c r="C1640" i="1"/>
  <c r="G1640" i="1" s="1"/>
  <c r="G1639" i="1"/>
  <c r="C1639" i="1"/>
  <c r="H1639" i="1" s="1"/>
  <c r="H1638" i="1"/>
  <c r="C1638" i="1"/>
  <c r="G1638" i="1" s="1"/>
  <c r="G1637" i="1"/>
  <c r="C1637" i="1"/>
  <c r="H1637" i="1" s="1"/>
  <c r="H1636" i="1"/>
  <c r="C1636" i="1"/>
  <c r="G1636" i="1" s="1"/>
  <c r="G1635" i="1"/>
  <c r="C1635" i="1"/>
  <c r="H1635" i="1" s="1"/>
  <c r="H1634" i="1"/>
  <c r="C1634" i="1"/>
  <c r="G1634" i="1" s="1"/>
  <c r="G1633" i="1"/>
  <c r="C1633" i="1"/>
  <c r="H1633" i="1" s="1"/>
  <c r="H1632" i="1"/>
  <c r="C1632" i="1"/>
  <c r="G1632" i="1" s="1"/>
  <c r="G1631" i="1"/>
  <c r="C1631" i="1"/>
  <c r="H1631" i="1" s="1"/>
  <c r="H1630" i="1"/>
  <c r="C1630" i="1"/>
  <c r="G1630" i="1" s="1"/>
  <c r="G1629" i="1"/>
  <c r="C1629" i="1"/>
  <c r="H1629" i="1" s="1"/>
  <c r="H1628" i="1"/>
  <c r="C1628" i="1"/>
  <c r="G1628" i="1" s="1"/>
  <c r="G1627" i="1"/>
  <c r="C1627" i="1"/>
  <c r="H1627" i="1" s="1"/>
  <c r="H1626" i="1"/>
  <c r="C1626" i="1"/>
  <c r="G1626" i="1" s="1"/>
  <c r="G1625" i="1"/>
  <c r="C1625" i="1"/>
  <c r="H1625" i="1" s="1"/>
  <c r="H1624" i="1"/>
  <c r="C1624" i="1"/>
  <c r="G1624" i="1" s="1"/>
  <c r="G1623" i="1"/>
  <c r="C1623" i="1"/>
  <c r="H1623" i="1" s="1"/>
  <c r="H1622" i="1"/>
  <c r="C1622" i="1"/>
  <c r="G1622" i="1" s="1"/>
  <c r="C1620" i="1"/>
  <c r="G1620" i="1" s="1"/>
  <c r="G1619" i="1"/>
  <c r="C1619" i="1"/>
  <c r="H1619" i="1" s="1"/>
  <c r="C1618" i="1"/>
  <c r="G1618" i="1" s="1"/>
  <c r="G1617" i="1"/>
  <c r="C1617" i="1"/>
  <c r="H1617" i="1" s="1"/>
  <c r="C1616" i="1"/>
  <c r="G1616" i="1" s="1"/>
  <c r="G1615" i="1"/>
  <c r="C1615" i="1"/>
  <c r="H1615" i="1" s="1"/>
  <c r="C1614" i="1"/>
  <c r="G1614" i="1" s="1"/>
  <c r="C1613" i="1"/>
  <c r="H1613" i="1" s="1"/>
  <c r="C1612" i="1"/>
  <c r="G1612" i="1" s="1"/>
  <c r="G1611" i="1"/>
  <c r="C1611" i="1"/>
  <c r="H1611" i="1" s="1"/>
  <c r="C1610" i="1"/>
  <c r="G1610" i="1" s="1"/>
  <c r="G1609" i="1"/>
  <c r="C1609" i="1"/>
  <c r="H1609" i="1" s="1"/>
  <c r="C1608" i="1"/>
  <c r="G1608" i="1" s="1"/>
  <c r="G1607" i="1"/>
  <c r="C1607" i="1"/>
  <c r="H1607" i="1" s="1"/>
  <c r="C1606" i="1"/>
  <c r="G1606" i="1" s="1"/>
  <c r="C1605" i="1"/>
  <c r="H1605" i="1" s="1"/>
  <c r="C1604" i="1"/>
  <c r="G1604" i="1" s="1"/>
  <c r="G1603" i="1"/>
  <c r="C1603" i="1"/>
  <c r="H1603" i="1" s="1"/>
  <c r="G1601" i="1"/>
  <c r="C1601" i="1"/>
  <c r="H1601" i="1" s="1"/>
  <c r="C1600" i="1"/>
  <c r="G1600" i="1" s="1"/>
  <c r="G1599" i="1"/>
  <c r="C1599" i="1"/>
  <c r="H1599" i="1" s="1"/>
  <c r="C1598" i="1"/>
  <c r="G1598" i="1" s="1"/>
  <c r="G1597" i="1"/>
  <c r="C1597" i="1"/>
  <c r="H1597" i="1" s="1"/>
  <c r="C1596" i="1"/>
  <c r="G1596" i="1" s="1"/>
  <c r="G1595" i="1"/>
  <c r="C1595" i="1"/>
  <c r="H1595" i="1" s="1"/>
  <c r="C1594" i="1"/>
  <c r="G1593" i="1"/>
  <c r="C1593" i="1"/>
  <c r="H1593" i="1" s="1"/>
  <c r="C1592" i="1"/>
  <c r="G1591" i="1"/>
  <c r="C1591" i="1"/>
  <c r="H1591" i="1" s="1"/>
  <c r="C1590" i="1"/>
  <c r="C1589" i="1"/>
  <c r="H1589" i="1" s="1"/>
  <c r="C1588" i="1"/>
  <c r="C1587" i="1"/>
  <c r="H1587" i="1" s="1"/>
  <c r="C1586" i="1"/>
  <c r="C1584" i="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D1547" i="1"/>
  <c r="H1547" i="1" s="1"/>
  <c r="C1547" i="1"/>
  <c r="J1546" i="1"/>
  <c r="D1546" i="1"/>
  <c r="H1546" i="1" s="1"/>
  <c r="C1546" i="1"/>
  <c r="D1545" i="1"/>
  <c r="H1545" i="1" s="1"/>
  <c r="C1545" i="1"/>
  <c r="J1544" i="1"/>
  <c r="D1544" i="1"/>
  <c r="H1544" i="1" s="1"/>
  <c r="C1544" i="1"/>
  <c r="D1543" i="1"/>
  <c r="H1543" i="1" s="1"/>
  <c r="C1543" i="1"/>
  <c r="D1542" i="1"/>
  <c r="C1542" i="1"/>
  <c r="D1541" i="1"/>
  <c r="H1541" i="1" s="1"/>
  <c r="C1541" i="1"/>
  <c r="D1540" i="1"/>
  <c r="C1540" i="1"/>
  <c r="G1540" i="1" s="1"/>
  <c r="D1539" i="1"/>
  <c r="H1539" i="1" s="1"/>
  <c r="C1539" i="1"/>
  <c r="D1538" i="1"/>
  <c r="H1538" i="1" s="1"/>
  <c r="C1538" i="1"/>
  <c r="D1536" i="1"/>
  <c r="H1536" i="1" s="1"/>
  <c r="C1536" i="1"/>
  <c r="H1535" i="1"/>
  <c r="D1535" i="1"/>
  <c r="C1535" i="1"/>
  <c r="G1535" i="1" s="1"/>
  <c r="D1534" i="1"/>
  <c r="H1534" i="1" s="1"/>
  <c r="C1534" i="1"/>
  <c r="H1533" i="1"/>
  <c r="D1533" i="1"/>
  <c r="C1533" i="1"/>
  <c r="G1533" i="1" s="1"/>
  <c r="D1532" i="1"/>
  <c r="H1532" i="1" s="1"/>
  <c r="C1532" i="1"/>
  <c r="H1531" i="1"/>
  <c r="D1531" i="1"/>
  <c r="C1531" i="1"/>
  <c r="G1531" i="1" s="1"/>
  <c r="D1530" i="1"/>
  <c r="H1530" i="1" s="1"/>
  <c r="C1530" i="1"/>
  <c r="D1529" i="1"/>
  <c r="C1529" i="1"/>
  <c r="G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D1512" i="1"/>
  <c r="C1512" i="1"/>
  <c r="H1512" i="1" s="1"/>
  <c r="D1511" i="1"/>
  <c r="C1511" i="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D1398" i="1"/>
  <c r="C1398" i="1"/>
  <c r="H1398" i="1" s="1"/>
  <c r="D1397" i="1"/>
  <c r="C1397" i="1"/>
  <c r="D1396" i="1"/>
  <c r="C1396" i="1"/>
  <c r="H1396" i="1" s="1"/>
  <c r="D1395" i="1"/>
  <c r="C1395" i="1"/>
  <c r="H1395" i="1" s="1"/>
  <c r="D1394" i="1"/>
  <c r="C1394" i="1"/>
  <c r="D1393" i="1"/>
  <c r="C1393" i="1"/>
  <c r="H1393" i="1" s="1"/>
  <c r="D1392" i="1"/>
  <c r="C1392" i="1"/>
  <c r="H1392" i="1" s="1"/>
  <c r="D1391" i="1"/>
  <c r="C1391" i="1"/>
  <c r="H1391" i="1" s="1"/>
  <c r="D1390" i="1"/>
  <c r="C1390" i="1"/>
  <c r="H1390" i="1" s="1"/>
  <c r="D1389" i="1"/>
  <c r="C1389" i="1"/>
  <c r="D1388" i="1"/>
  <c r="C1388" i="1"/>
  <c r="H1388" i="1" s="1"/>
  <c r="D1387" i="1"/>
  <c r="C1387" i="1"/>
  <c r="D1386" i="1"/>
  <c r="C1386" i="1"/>
  <c r="H1386" i="1" s="1"/>
  <c r="D1385" i="1"/>
  <c r="C1385" i="1"/>
  <c r="H1385" i="1" s="1"/>
  <c r="D1384" i="1"/>
  <c r="C1384" i="1"/>
  <c r="H1384" i="1" s="1"/>
  <c r="D1383" i="1"/>
  <c r="C1383" i="1"/>
  <c r="D1382" i="1"/>
  <c r="C1382" i="1"/>
  <c r="D1381" i="1"/>
  <c r="C1381" i="1"/>
  <c r="D1380" i="1"/>
  <c r="C1380" i="1"/>
  <c r="H1380" i="1" s="1"/>
  <c r="D1379" i="1"/>
  <c r="C1379" i="1"/>
  <c r="H1379" i="1" s="1"/>
  <c r="D1378" i="1"/>
  <c r="C1378" i="1"/>
  <c r="H1378" i="1" s="1"/>
  <c r="D1377" i="1"/>
  <c r="C1377" i="1"/>
  <c r="D1376" i="1"/>
  <c r="C1376" i="1"/>
  <c r="H1376" i="1" s="1"/>
  <c r="D1375" i="1"/>
  <c r="C1375" i="1"/>
  <c r="D1374" i="1"/>
  <c r="C1374" i="1"/>
  <c r="H1374" i="1" s="1"/>
  <c r="D1373" i="1"/>
  <c r="C1373" i="1"/>
  <c r="H1373" i="1" s="1"/>
  <c r="D1372" i="1"/>
  <c r="C1372" i="1"/>
  <c r="H1372" i="1" s="1"/>
  <c r="D1371" i="1"/>
  <c r="C1371" i="1"/>
  <c r="H1371" i="1" s="1"/>
  <c r="D1370" i="1"/>
  <c r="C1370" i="1"/>
  <c r="D1369" i="1"/>
  <c r="C1369" i="1"/>
  <c r="D1368" i="1"/>
  <c r="C1368" i="1"/>
  <c r="H1368" i="1" s="1"/>
  <c r="D1367" i="1"/>
  <c r="C1367" i="1"/>
  <c r="H1367" i="1" s="1"/>
  <c r="D1366" i="1"/>
  <c r="C1366" i="1"/>
  <c r="D1365" i="1"/>
  <c r="C1365" i="1"/>
  <c r="H1365" i="1" s="1"/>
  <c r="D1364" i="1"/>
  <c r="C1364" i="1"/>
  <c r="H1364" i="1" s="1"/>
  <c r="D1363" i="1"/>
  <c r="C1363" i="1"/>
  <c r="H1363" i="1" s="1"/>
  <c r="D1362" i="1"/>
  <c r="C1362" i="1"/>
  <c r="D1361" i="1"/>
  <c r="C1361" i="1"/>
  <c r="H1361" i="1" s="1"/>
  <c r="D1360" i="1"/>
  <c r="C1360" i="1"/>
  <c r="D1359" i="1"/>
  <c r="C1359" i="1"/>
  <c r="D1358" i="1"/>
  <c r="C1358" i="1"/>
  <c r="H1358" i="1" s="1"/>
  <c r="D1357" i="1"/>
  <c r="C1357" i="1"/>
  <c r="H1357" i="1" s="1"/>
  <c r="D1356" i="1"/>
  <c r="C1356" i="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D1337" i="1"/>
  <c r="C1337" i="1"/>
  <c r="D1336" i="1"/>
  <c r="C1336" i="1"/>
  <c r="H1336" i="1" s="1"/>
  <c r="D1335" i="1"/>
  <c r="C1335" i="1"/>
  <c r="H1335" i="1" s="1"/>
  <c r="D1334" i="1"/>
  <c r="C1334" i="1"/>
  <c r="D1333" i="1"/>
  <c r="C1333" i="1"/>
  <c r="H1333" i="1" s="1"/>
  <c r="D1332" i="1"/>
  <c r="C1332" i="1"/>
  <c r="D1331" i="1"/>
  <c r="C1331" i="1"/>
  <c r="D1330" i="1"/>
  <c r="C1330" i="1"/>
  <c r="D1329" i="1"/>
  <c r="C1329" i="1"/>
  <c r="D1328" i="1"/>
  <c r="C1328" i="1"/>
  <c r="H1328" i="1" s="1"/>
  <c r="D1327" i="1"/>
  <c r="C1327" i="1"/>
  <c r="D1326" i="1"/>
  <c r="C1326" i="1"/>
  <c r="D1325" i="1"/>
  <c r="C1325" i="1"/>
  <c r="D1324" i="1"/>
  <c r="C1324" i="1"/>
  <c r="D1323" i="1"/>
  <c r="C1323" i="1"/>
  <c r="D1322" i="1"/>
  <c r="C1322" i="1"/>
  <c r="H1322" i="1" s="1"/>
  <c r="D1321" i="1"/>
  <c r="C1321" i="1"/>
  <c r="H1321" i="1" s="1"/>
  <c r="D1320" i="1"/>
  <c r="C1320" i="1"/>
  <c r="D1319" i="1"/>
  <c r="C1319" i="1"/>
  <c r="D1318" i="1"/>
  <c r="C1318" i="1"/>
  <c r="D1317" i="1"/>
  <c r="C1317" i="1"/>
  <c r="H1317" i="1" s="1"/>
  <c r="D1316" i="1"/>
  <c r="C1316" i="1"/>
  <c r="H1316" i="1" s="1"/>
  <c r="D1315" i="1"/>
  <c r="C1315" i="1"/>
  <c r="H1315" i="1" s="1"/>
  <c r="D1314" i="1"/>
  <c r="C1314" i="1"/>
  <c r="H1314" i="1" s="1"/>
  <c r="D1313" i="1"/>
  <c r="C1313" i="1"/>
  <c r="D1312" i="1"/>
  <c r="C1312" i="1"/>
  <c r="D1311" i="1"/>
  <c r="C1311" i="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D1297" i="1"/>
  <c r="C1297" i="1"/>
  <c r="H1297" i="1" s="1"/>
  <c r="D1296" i="1"/>
  <c r="C1296" i="1"/>
  <c r="H1296" i="1" s="1"/>
  <c r="D1295" i="1"/>
  <c r="C1295" i="1"/>
  <c r="D1294" i="1"/>
  <c r="C1294" i="1"/>
  <c r="H1294" i="1" s="1"/>
  <c r="D1293" i="1"/>
  <c r="C1293" i="1"/>
  <c r="D1292" i="1"/>
  <c r="C1292" i="1"/>
  <c r="H1292" i="1" s="1"/>
  <c r="D1291" i="1"/>
  <c r="C1291" i="1"/>
  <c r="D1290" i="1"/>
  <c r="C1290" i="1"/>
  <c r="H1290" i="1" s="1"/>
  <c r="D1289" i="1"/>
  <c r="C1289" i="1"/>
  <c r="H1289" i="1" s="1"/>
  <c r="D1288" i="1"/>
  <c r="C1288" i="1"/>
  <c r="H1288" i="1" s="1"/>
  <c r="D1287" i="1"/>
  <c r="C1287" i="1"/>
  <c r="D1286" i="1"/>
  <c r="C1286" i="1"/>
  <c r="H1286" i="1" s="1"/>
  <c r="D1285" i="1"/>
  <c r="C1285" i="1"/>
  <c r="D1284" i="1"/>
  <c r="C1284" i="1"/>
  <c r="D1283" i="1"/>
  <c r="C1283" i="1"/>
  <c r="D1282" i="1"/>
  <c r="C1282" i="1"/>
  <c r="H1282" i="1" s="1"/>
  <c r="C1281" i="1"/>
  <c r="D1280" i="1"/>
  <c r="C1280" i="1"/>
  <c r="H1280" i="1" s="1"/>
  <c r="D1279" i="1"/>
  <c r="C1279" i="1"/>
  <c r="H1279" i="1" s="1"/>
  <c r="C1278" i="1"/>
  <c r="D1277" i="1"/>
  <c r="C1277" i="1"/>
  <c r="H1277" i="1" s="1"/>
  <c r="D1276" i="1"/>
  <c r="C1276" i="1"/>
  <c r="H1276" i="1" s="1"/>
  <c r="D1275" i="1"/>
  <c r="C1275" i="1"/>
  <c r="D1274" i="1"/>
  <c r="C1274" i="1"/>
  <c r="H1274" i="1" s="1"/>
  <c r="D1273" i="1"/>
  <c r="C1273" i="1"/>
  <c r="D1272" i="1"/>
  <c r="C1272" i="1"/>
  <c r="D1271" i="1"/>
  <c r="C1271" i="1"/>
  <c r="H1271" i="1" s="1"/>
  <c r="D1270" i="1"/>
  <c r="C1270" i="1"/>
  <c r="H1270" i="1" s="1"/>
  <c r="D1269" i="1"/>
  <c r="C1269" i="1"/>
  <c r="C1268" i="1"/>
  <c r="D1267" i="1"/>
  <c r="C1267" i="1"/>
  <c r="H1267" i="1" s="1"/>
  <c r="D1266" i="1"/>
  <c r="C1266" i="1"/>
  <c r="D1265" i="1"/>
  <c r="C1265" i="1"/>
  <c r="H1265" i="1" s="1"/>
  <c r="C1264" i="1"/>
  <c r="D1263" i="1"/>
  <c r="C1263" i="1"/>
  <c r="D1262" i="1"/>
  <c r="C1262" i="1"/>
  <c r="H1262" i="1" s="1"/>
  <c r="D1261" i="1"/>
  <c r="C1261" i="1"/>
  <c r="D1260" i="1"/>
  <c r="C1260" i="1"/>
  <c r="C1259" i="1"/>
  <c r="D1258" i="1"/>
  <c r="C1258" i="1"/>
  <c r="H1258" i="1" s="1"/>
  <c r="D1257" i="1"/>
  <c r="C1257" i="1"/>
  <c r="H1257" i="1" s="1"/>
  <c r="C1256" i="1"/>
  <c r="C1255" i="1"/>
  <c r="D1254" i="1"/>
  <c r="C1254" i="1"/>
  <c r="D1253" i="1"/>
  <c r="C1253" i="1"/>
  <c r="H1253" i="1" s="1"/>
  <c r="D1252" i="1"/>
  <c r="C1252" i="1"/>
  <c r="D1251" i="1"/>
  <c r="C1251" i="1"/>
  <c r="D1250" i="1"/>
  <c r="C1250" i="1"/>
  <c r="D1249" i="1"/>
  <c r="C1249" i="1"/>
  <c r="H1249" i="1" s="1"/>
  <c r="D1248" i="1"/>
  <c r="C1248" i="1"/>
  <c r="D1247" i="1"/>
  <c r="C1247" i="1"/>
  <c r="D1246" i="1"/>
  <c r="C1246" i="1"/>
  <c r="D1245" i="1"/>
  <c r="C1245" i="1"/>
  <c r="D1244" i="1"/>
  <c r="C1244" i="1"/>
  <c r="H1244" i="1" s="1"/>
  <c r="D1243" i="1"/>
  <c r="C1243" i="1"/>
  <c r="H1243" i="1" s="1"/>
  <c r="D1242" i="1"/>
  <c r="C1242" i="1"/>
  <c r="H1242" i="1" s="1"/>
  <c r="C1241" i="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D1232" i="1"/>
  <c r="C1232" i="1"/>
  <c r="D1231" i="1"/>
  <c r="C1231" i="1"/>
  <c r="D1230" i="1"/>
  <c r="C1230" i="1"/>
  <c r="H1230" i="1" s="1"/>
  <c r="D1229" i="1"/>
  <c r="C1229" i="1"/>
  <c r="H1229" i="1" s="1"/>
  <c r="D1228" i="1"/>
  <c r="C1228" i="1"/>
  <c r="D1227" i="1"/>
  <c r="C1227" i="1"/>
  <c r="D1226" i="1"/>
  <c r="C1226" i="1"/>
  <c r="H1226" i="1" s="1"/>
  <c r="D1225" i="1"/>
  <c r="C1225" i="1"/>
  <c r="C1224" i="1"/>
  <c r="C1223" i="1"/>
  <c r="D1222" i="1"/>
  <c r="C1222" i="1"/>
  <c r="D1221" i="1"/>
  <c r="C1221" i="1"/>
  <c r="D1220" i="1"/>
  <c r="C1220" i="1"/>
  <c r="H1220" i="1" s="1"/>
  <c r="D1219" i="1"/>
  <c r="C1219" i="1"/>
  <c r="D1218" i="1"/>
  <c r="C1218" i="1"/>
  <c r="H1218" i="1" s="1"/>
  <c r="D1217" i="1"/>
  <c r="C1217" i="1"/>
  <c r="D1216" i="1"/>
  <c r="C1216" i="1"/>
  <c r="H1216" i="1" s="1"/>
  <c r="C1215" i="1"/>
  <c r="D1214" i="1"/>
  <c r="C1214" i="1"/>
  <c r="D1213" i="1"/>
  <c r="C1213" i="1"/>
  <c r="D1212" i="1"/>
  <c r="C1212" i="1"/>
  <c r="D1211" i="1"/>
  <c r="C1211" i="1"/>
  <c r="H1211" i="1" s="1"/>
  <c r="D1210" i="1"/>
  <c r="C1210" i="1"/>
  <c r="D1209" i="1"/>
  <c r="C1209" i="1"/>
  <c r="D1208" i="1"/>
  <c r="C1208" i="1"/>
  <c r="C1207" i="1"/>
  <c r="D1206" i="1"/>
  <c r="C1206" i="1"/>
  <c r="D1205" i="1"/>
  <c r="C1205" i="1"/>
  <c r="D1204" i="1"/>
  <c r="C1204" i="1"/>
  <c r="D1203" i="1"/>
  <c r="C1203" i="1"/>
  <c r="D1202" i="1"/>
  <c r="C1202" i="1"/>
  <c r="D1201" i="1"/>
  <c r="C1201" i="1"/>
  <c r="D1200" i="1"/>
  <c r="C1200" i="1"/>
  <c r="D1199" i="1"/>
  <c r="C1199" i="1"/>
  <c r="H1199" i="1" s="1"/>
  <c r="D1198" i="1"/>
  <c r="C1198" i="1"/>
  <c r="D1197" i="1"/>
  <c r="C1197" i="1"/>
  <c r="H1197" i="1" s="1"/>
  <c r="D1196" i="1"/>
  <c r="C1196" i="1"/>
  <c r="H1196" i="1" s="1"/>
  <c r="D1195" i="1"/>
  <c r="C1195" i="1"/>
  <c r="D1194" i="1"/>
  <c r="C1194" i="1"/>
  <c r="D1193" i="1"/>
  <c r="C1193" i="1"/>
  <c r="D1192" i="1"/>
  <c r="C1192" i="1"/>
  <c r="D1191" i="1"/>
  <c r="C1191" i="1"/>
  <c r="D1190" i="1"/>
  <c r="C1190" i="1"/>
  <c r="D1189" i="1"/>
  <c r="C1189" i="1"/>
  <c r="D1188" i="1"/>
  <c r="C1188" i="1"/>
  <c r="D1187" i="1"/>
  <c r="C1187" i="1"/>
  <c r="H1187" i="1" s="1"/>
  <c r="D1186" i="1"/>
  <c r="C1186" i="1"/>
  <c r="H1186" i="1" s="1"/>
  <c r="D1185" i="1"/>
  <c r="C1185" i="1"/>
  <c r="D1184" i="1"/>
  <c r="C1184" i="1"/>
  <c r="D1183" i="1"/>
  <c r="C1183" i="1"/>
  <c r="D1182" i="1"/>
  <c r="C1182" i="1"/>
  <c r="D1179" i="1"/>
  <c r="C1179" i="1"/>
  <c r="D1178" i="1"/>
  <c r="C1178" i="1"/>
  <c r="D1177" i="1"/>
  <c r="C1177" i="1"/>
  <c r="D1176" i="1"/>
  <c r="C1176" i="1"/>
  <c r="D1175" i="1"/>
  <c r="C1175" i="1"/>
  <c r="H1175" i="1" s="1"/>
  <c r="D1174" i="1"/>
  <c r="C1174" i="1"/>
  <c r="D1173" i="1"/>
  <c r="C1173" i="1"/>
  <c r="H1173" i="1" s="1"/>
  <c r="D1172" i="1"/>
  <c r="C1172" i="1"/>
  <c r="H1172" i="1" s="1"/>
  <c r="D1171" i="1"/>
  <c r="C1171" i="1"/>
  <c r="D1170" i="1"/>
  <c r="C1170" i="1"/>
  <c r="D1169" i="1"/>
  <c r="C1169" i="1"/>
  <c r="D1168" i="1"/>
  <c r="C1168" i="1"/>
  <c r="H1168" i="1" s="1"/>
  <c r="D1167" i="1"/>
  <c r="C1167" i="1"/>
  <c r="D1166" i="1"/>
  <c r="C1166" i="1"/>
  <c r="H1166" i="1" s="1"/>
  <c r="D1165" i="1"/>
  <c r="C1165" i="1"/>
  <c r="H1165" i="1" s="1"/>
  <c r="D1164" i="1"/>
  <c r="C1164" i="1"/>
  <c r="D1163" i="1"/>
  <c r="C1163" i="1"/>
  <c r="H1163" i="1" s="1"/>
  <c r="D1162" i="1"/>
  <c r="C1162" i="1"/>
  <c r="H1162" i="1" s="1"/>
  <c r="D1161" i="1"/>
  <c r="C1161" i="1"/>
  <c r="D1160" i="1"/>
  <c r="C1160" i="1"/>
  <c r="D1159" i="1"/>
  <c r="C1159" i="1"/>
  <c r="D1158" i="1"/>
  <c r="C1158" i="1"/>
  <c r="H1158" i="1" s="1"/>
  <c r="D1157" i="1"/>
  <c r="C1157" i="1"/>
  <c r="D1156" i="1"/>
  <c r="C1156" i="1"/>
  <c r="D1155" i="1"/>
  <c r="C1155" i="1"/>
  <c r="D1154" i="1"/>
  <c r="C1154" i="1"/>
  <c r="D1153" i="1"/>
  <c r="C1153" i="1"/>
  <c r="C1152" i="1"/>
  <c r="D1151" i="1"/>
  <c r="C1151" i="1"/>
  <c r="H1151" i="1" s="1"/>
  <c r="D1150" i="1"/>
  <c r="C1150" i="1"/>
  <c r="H1150" i="1" s="1"/>
  <c r="D1149" i="1"/>
  <c r="C1149" i="1"/>
  <c r="H1149" i="1" s="1"/>
  <c r="C1148" i="1"/>
  <c r="D1147" i="1"/>
  <c r="C1147" i="1"/>
  <c r="D1146" i="1"/>
  <c r="C1146" i="1"/>
  <c r="H1146" i="1" s="1"/>
  <c r="D1145" i="1"/>
  <c r="C1145" i="1"/>
  <c r="D1144" i="1"/>
  <c r="C1144" i="1"/>
  <c r="D1143" i="1"/>
  <c r="C1143" i="1"/>
  <c r="D1142" i="1"/>
  <c r="C1142" i="1"/>
  <c r="H1142" i="1" s="1"/>
  <c r="D1141" i="1"/>
  <c r="C1141" i="1"/>
  <c r="C1140" i="1"/>
  <c r="D1139" i="1"/>
  <c r="C1139" i="1"/>
  <c r="H1139" i="1" s="1"/>
  <c r="D1138" i="1"/>
  <c r="C1138" i="1"/>
  <c r="H1138" i="1" s="1"/>
  <c r="D1137" i="1"/>
  <c r="C1137" i="1"/>
  <c r="H1137" i="1" s="1"/>
  <c r="D1136" i="1"/>
  <c r="C1136" i="1"/>
  <c r="H1136" i="1" s="1"/>
  <c r="D1135" i="1"/>
  <c r="C1135" i="1"/>
  <c r="D1134" i="1"/>
  <c r="C1134" i="1"/>
  <c r="H1134" i="1" s="1"/>
  <c r="D1133" i="1"/>
  <c r="C1133" i="1"/>
  <c r="C1132" i="1"/>
  <c r="D1131" i="1"/>
  <c r="C1131" i="1"/>
  <c r="D1130" i="1"/>
  <c r="C1130" i="1"/>
  <c r="D1129" i="1"/>
  <c r="C1129" i="1"/>
  <c r="D1128" i="1"/>
  <c r="C1128" i="1"/>
  <c r="D1127" i="1"/>
  <c r="C1127" i="1"/>
  <c r="H1127" i="1" s="1"/>
  <c r="D1126" i="1"/>
  <c r="C1126" i="1"/>
  <c r="H1126" i="1" s="1"/>
  <c r="C1125" i="1"/>
  <c r="C1124" i="1"/>
  <c r="D1123" i="1"/>
  <c r="C1123" i="1"/>
  <c r="H1123" i="1" s="1"/>
  <c r="D1122" i="1"/>
  <c r="C1122" i="1"/>
  <c r="H1122" i="1" s="1"/>
  <c r="D1121" i="1"/>
  <c r="C1121" i="1"/>
  <c r="D1120" i="1"/>
  <c r="C1120" i="1"/>
  <c r="D1119" i="1"/>
  <c r="C1119" i="1"/>
  <c r="H1119" i="1" s="1"/>
  <c r="D1118" i="1"/>
  <c r="C1118" i="1"/>
  <c r="H1118" i="1" s="1"/>
  <c r="D1117" i="1"/>
  <c r="C1117" i="1"/>
  <c r="D1116" i="1"/>
  <c r="C1116" i="1"/>
  <c r="H1116" i="1" s="1"/>
  <c r="D1115" i="1"/>
  <c r="C1115" i="1"/>
  <c r="D1114" i="1"/>
  <c r="C1114" i="1"/>
  <c r="H1114" i="1" s="1"/>
  <c r="D1113" i="1"/>
  <c r="C1113" i="1"/>
  <c r="C1112" i="1"/>
  <c r="D1111" i="1"/>
  <c r="C1111" i="1"/>
  <c r="D1110" i="1"/>
  <c r="C1110" i="1"/>
  <c r="D1109" i="1"/>
  <c r="C1109" i="1"/>
  <c r="H1109" i="1" s="1"/>
  <c r="D1108" i="1"/>
  <c r="C1108" i="1"/>
  <c r="H1108" i="1" s="1"/>
  <c r="D1107" i="1"/>
  <c r="C1107" i="1"/>
  <c r="H1107" i="1" s="1"/>
  <c r="D1106" i="1"/>
  <c r="C1106" i="1"/>
  <c r="D1105" i="1"/>
  <c r="C1105" i="1"/>
  <c r="D1104" i="1"/>
  <c r="C1104" i="1"/>
  <c r="D1103" i="1"/>
  <c r="C1103" i="1"/>
  <c r="D1102" i="1"/>
  <c r="C1102" i="1"/>
  <c r="D1101" i="1"/>
  <c r="C1101" i="1"/>
  <c r="D1100" i="1"/>
  <c r="C1100" i="1"/>
  <c r="D1099" i="1"/>
  <c r="C1099" i="1"/>
  <c r="H1099" i="1" s="1"/>
  <c r="D1098" i="1"/>
  <c r="C1098" i="1"/>
  <c r="D1097" i="1"/>
  <c r="C1097" i="1"/>
  <c r="H1097" i="1" s="1"/>
  <c r="D1096" i="1"/>
  <c r="C1096" i="1"/>
  <c r="H1096" i="1" s="1"/>
  <c r="D1095" i="1"/>
  <c r="C1095" i="1"/>
  <c r="H1095" i="1" s="1"/>
  <c r="C1094" i="1"/>
  <c r="D1092" i="1"/>
  <c r="C1092" i="1"/>
  <c r="D1091" i="1"/>
  <c r="C1091" i="1"/>
  <c r="H1091" i="1" s="1"/>
  <c r="D1090" i="1"/>
  <c r="C1090" i="1"/>
  <c r="D1089" i="1"/>
  <c r="C1089" i="1"/>
  <c r="H1089" i="1" s="1"/>
  <c r="D1088" i="1"/>
  <c r="C1088" i="1"/>
  <c r="D1087" i="1"/>
  <c r="C1087" i="1"/>
  <c r="D1086" i="1"/>
  <c r="C1086" i="1"/>
  <c r="D1085" i="1"/>
  <c r="C1085" i="1"/>
  <c r="H1085" i="1" s="1"/>
  <c r="D1084" i="1"/>
  <c r="C1084" i="1"/>
  <c r="D1083" i="1"/>
  <c r="C1083" i="1"/>
  <c r="H1083" i="1" s="1"/>
  <c r="D1082" i="1"/>
  <c r="C1082" i="1"/>
  <c r="H1082" i="1" s="1"/>
  <c r="C1081" i="1"/>
  <c r="D1080" i="1"/>
  <c r="C1080" i="1"/>
  <c r="D1079" i="1"/>
  <c r="C1079" i="1"/>
  <c r="D1078" i="1"/>
  <c r="C1078" i="1"/>
  <c r="D1077" i="1"/>
  <c r="C1077" i="1"/>
  <c r="D1076" i="1"/>
  <c r="C1076" i="1"/>
  <c r="C1075" i="1"/>
  <c r="D1073" i="1"/>
  <c r="C1073" i="1"/>
  <c r="D1072" i="1"/>
  <c r="C1072" i="1"/>
  <c r="D1071" i="1"/>
  <c r="C1071" i="1"/>
  <c r="H1071" i="1" s="1"/>
  <c r="D1070" i="1"/>
  <c r="C1070" i="1"/>
  <c r="D1069" i="1"/>
  <c r="C1069" i="1"/>
  <c r="D1068" i="1"/>
  <c r="C1068" i="1"/>
  <c r="D1067" i="1"/>
  <c r="C1067" i="1"/>
  <c r="D1066" i="1"/>
  <c r="C1066" i="1"/>
  <c r="D1065" i="1"/>
  <c r="C1065" i="1"/>
  <c r="H1065" i="1" s="1"/>
  <c r="D1064" i="1"/>
  <c r="C1064" i="1"/>
  <c r="H1064" i="1" s="1"/>
  <c r="D1063" i="1"/>
  <c r="C1063" i="1"/>
  <c r="D1062" i="1"/>
  <c r="C1062" i="1"/>
  <c r="D1061" i="1"/>
  <c r="C1061" i="1"/>
  <c r="D1060" i="1"/>
  <c r="C1060" i="1"/>
  <c r="H1060" i="1" s="1"/>
  <c r="D1059" i="1"/>
  <c r="C1059" i="1"/>
  <c r="D1058" i="1"/>
  <c r="C1058" i="1"/>
  <c r="D1057" i="1"/>
  <c r="C1057" i="1"/>
  <c r="D1056" i="1"/>
  <c r="C1056" i="1"/>
  <c r="D1055" i="1"/>
  <c r="C1055" i="1"/>
  <c r="D1054" i="1"/>
  <c r="C1054" i="1"/>
  <c r="D1053" i="1"/>
  <c r="C1053" i="1"/>
  <c r="D1052" i="1"/>
  <c r="C1052" i="1"/>
  <c r="H1052" i="1" s="1"/>
  <c r="D1051" i="1"/>
  <c r="C1051" i="1"/>
  <c r="H1051" i="1" s="1"/>
  <c r="C1050" i="1"/>
  <c r="D1049" i="1"/>
  <c r="C1049" i="1"/>
  <c r="D1048" i="1"/>
  <c r="C1048" i="1"/>
  <c r="H1048" i="1" s="1"/>
  <c r="D1047" i="1"/>
  <c r="C1047" i="1"/>
  <c r="D1046" i="1"/>
  <c r="C1046" i="1"/>
  <c r="D1045" i="1"/>
  <c r="C1045" i="1"/>
  <c r="D1044" i="1"/>
  <c r="C1044" i="1"/>
  <c r="H1044" i="1" s="1"/>
  <c r="D1043" i="1"/>
  <c r="C1043" i="1"/>
  <c r="D1042" i="1"/>
  <c r="C1042" i="1"/>
  <c r="D1041" i="1"/>
  <c r="C1041" i="1"/>
  <c r="C1040" i="1"/>
  <c r="D1039" i="1"/>
  <c r="C1039" i="1"/>
  <c r="D1038" i="1"/>
  <c r="C1038" i="1"/>
  <c r="H1038" i="1" s="1"/>
  <c r="D1037" i="1"/>
  <c r="C1037" i="1"/>
  <c r="D1036" i="1"/>
  <c r="C1036" i="1"/>
  <c r="D1035" i="1"/>
  <c r="C1035" i="1"/>
  <c r="H1035" i="1" s="1"/>
  <c r="C1034" i="1"/>
  <c r="D1033" i="1"/>
  <c r="C1033" i="1"/>
  <c r="D1032" i="1"/>
  <c r="C1032" i="1"/>
  <c r="H1032" i="1" s="1"/>
  <c r="D1031" i="1"/>
  <c r="C1031" i="1"/>
  <c r="H1031" i="1" s="1"/>
  <c r="D1030" i="1"/>
  <c r="C1030" i="1"/>
  <c r="H1030" i="1" s="1"/>
  <c r="D1029" i="1"/>
  <c r="C1029" i="1"/>
  <c r="H1029" i="1" s="1"/>
  <c r="D1028" i="1"/>
  <c r="C1028" i="1"/>
  <c r="D1027" i="1"/>
  <c r="C1027" i="1"/>
  <c r="H1027" i="1" s="1"/>
  <c r="D1026" i="1"/>
  <c r="C1026" i="1"/>
  <c r="D1025" i="1"/>
  <c r="C1025" i="1"/>
  <c r="H1025" i="1" s="1"/>
  <c r="C1024" i="1"/>
  <c r="D1023" i="1"/>
  <c r="C1023" i="1"/>
  <c r="H1023" i="1" s="1"/>
  <c r="D1022" i="1"/>
  <c r="C1022" i="1"/>
  <c r="D1021" i="1"/>
  <c r="C1021" i="1"/>
  <c r="D1020" i="1"/>
  <c r="C1020" i="1"/>
  <c r="D1019" i="1"/>
  <c r="C1019" i="1"/>
  <c r="D1018" i="1"/>
  <c r="C1018" i="1"/>
  <c r="C1017" i="1"/>
  <c r="D1016" i="1"/>
  <c r="C1016" i="1"/>
  <c r="H1016" i="1" s="1"/>
  <c r="D1015" i="1"/>
  <c r="C1015" i="1"/>
  <c r="D1014" i="1"/>
  <c r="C1014" i="1"/>
  <c r="H1014" i="1" s="1"/>
  <c r="D1013" i="1"/>
  <c r="C1013" i="1"/>
  <c r="C1012" i="1"/>
  <c r="D1010" i="1"/>
  <c r="C1010" i="1"/>
  <c r="D1009" i="1"/>
  <c r="C1009" i="1"/>
  <c r="D1008" i="1"/>
  <c r="C1008" i="1"/>
  <c r="H1008" i="1" s="1"/>
  <c r="D1007" i="1"/>
  <c r="C1007" i="1"/>
  <c r="D1006" i="1"/>
  <c r="C1006" i="1"/>
  <c r="H1006" i="1" s="1"/>
  <c r="D1005" i="1"/>
  <c r="C1005" i="1"/>
  <c r="D1004" i="1"/>
  <c r="C1004" i="1"/>
  <c r="H1004" i="1" s="1"/>
  <c r="D1003" i="1"/>
  <c r="C1003" i="1"/>
  <c r="H1003" i="1" s="1"/>
  <c r="D1002" i="1"/>
  <c r="C1002" i="1"/>
  <c r="D1001" i="1"/>
  <c r="C1001" i="1"/>
  <c r="H1001" i="1" s="1"/>
  <c r="D1000" i="1"/>
  <c r="C1000" i="1"/>
  <c r="H1000" i="1" s="1"/>
  <c r="D999" i="1"/>
  <c r="C999" i="1"/>
  <c r="D998" i="1"/>
  <c r="C998" i="1"/>
  <c r="D997" i="1"/>
  <c r="C997" i="1"/>
  <c r="H997" i="1" s="1"/>
  <c r="D996" i="1"/>
  <c r="C996" i="1"/>
  <c r="D995" i="1"/>
  <c r="C995" i="1"/>
  <c r="H995" i="1" s="1"/>
  <c r="D994" i="1"/>
  <c r="C994" i="1"/>
  <c r="H994" i="1" s="1"/>
  <c r="D993" i="1"/>
  <c r="C993" i="1"/>
  <c r="D992" i="1"/>
  <c r="C992" i="1"/>
  <c r="H992" i="1" s="1"/>
  <c r="D991" i="1"/>
  <c r="C991" i="1"/>
  <c r="D990" i="1"/>
  <c r="C990" i="1"/>
  <c r="H990" i="1" s="1"/>
  <c r="D989" i="1"/>
  <c r="C989" i="1"/>
  <c r="D988" i="1"/>
  <c r="C988" i="1"/>
  <c r="H988" i="1" s="1"/>
  <c r="D987" i="1"/>
  <c r="C987" i="1"/>
  <c r="H987" i="1" s="1"/>
  <c r="D986" i="1"/>
  <c r="C986" i="1"/>
  <c r="H986" i="1" s="1"/>
  <c r="D985" i="1"/>
  <c r="C985" i="1"/>
  <c r="H985" i="1" s="1"/>
  <c r="D984" i="1"/>
  <c r="C984" i="1"/>
  <c r="D983" i="1"/>
  <c r="C983" i="1"/>
  <c r="H983" i="1" s="1"/>
  <c r="D982" i="1"/>
  <c r="C982" i="1"/>
  <c r="D981" i="1"/>
  <c r="C981" i="1"/>
  <c r="H981" i="1" s="1"/>
  <c r="D980" i="1"/>
  <c r="C980" i="1"/>
  <c r="D979" i="1"/>
  <c r="C979" i="1"/>
  <c r="H979" i="1" s="1"/>
  <c r="D978" i="1"/>
  <c r="C978" i="1"/>
  <c r="H978" i="1" s="1"/>
  <c r="D977" i="1"/>
  <c r="C977" i="1"/>
  <c r="D976" i="1"/>
  <c r="C976" i="1"/>
  <c r="H976" i="1" s="1"/>
  <c r="D975" i="1"/>
  <c r="C975" i="1"/>
  <c r="H975" i="1" s="1"/>
  <c r="D974" i="1"/>
  <c r="C974" i="1"/>
  <c r="H974" i="1" s="1"/>
  <c r="D973" i="1"/>
  <c r="C973" i="1"/>
  <c r="H973" i="1" s="1"/>
  <c r="D972" i="1"/>
  <c r="C972" i="1"/>
  <c r="H972" i="1" s="1"/>
  <c r="D971" i="1"/>
  <c r="C971" i="1"/>
  <c r="H971" i="1" s="1"/>
  <c r="D970" i="1"/>
  <c r="C970" i="1"/>
  <c r="D969" i="1"/>
  <c r="C969" i="1"/>
  <c r="D968" i="1"/>
  <c r="C968" i="1"/>
  <c r="H968" i="1" s="1"/>
  <c r="D967" i="1"/>
  <c r="C967" i="1"/>
  <c r="D966" i="1"/>
  <c r="C966" i="1"/>
  <c r="D965" i="1"/>
  <c r="C965" i="1"/>
  <c r="D964" i="1"/>
  <c r="C964" i="1"/>
  <c r="H964" i="1" s="1"/>
  <c r="D963" i="1"/>
  <c r="C963" i="1"/>
  <c r="D962" i="1"/>
  <c r="C962" i="1"/>
  <c r="H962" i="1" s="1"/>
  <c r="D961" i="1"/>
  <c r="C961" i="1"/>
  <c r="H961" i="1" s="1"/>
  <c r="D960" i="1"/>
  <c r="C960" i="1"/>
  <c r="D959" i="1"/>
  <c r="C959" i="1"/>
  <c r="H959" i="1" s="1"/>
  <c r="D958" i="1"/>
  <c r="C958" i="1"/>
  <c r="D957" i="1"/>
  <c r="C957" i="1"/>
  <c r="D956" i="1"/>
  <c r="C956" i="1"/>
  <c r="H956" i="1" s="1"/>
  <c r="D955" i="1"/>
  <c r="C955" i="1"/>
  <c r="H955" i="1" s="1"/>
  <c r="D954" i="1"/>
  <c r="C954" i="1"/>
  <c r="D953" i="1"/>
  <c r="C953" i="1"/>
  <c r="H953" i="1" s="1"/>
  <c r="D952" i="1"/>
  <c r="C952" i="1"/>
  <c r="H952" i="1" s="1"/>
  <c r="D951" i="1"/>
  <c r="C951" i="1"/>
  <c r="H951" i="1" s="1"/>
  <c r="D950" i="1"/>
  <c r="C950" i="1"/>
  <c r="H950" i="1" s="1"/>
  <c r="D949" i="1"/>
  <c r="C949" i="1"/>
  <c r="H949" i="1" s="1"/>
  <c r="D948" i="1"/>
  <c r="C948" i="1"/>
  <c r="H948" i="1" s="1"/>
  <c r="D947" i="1"/>
  <c r="C947" i="1"/>
  <c r="D946" i="1"/>
  <c r="C946" i="1"/>
  <c r="D945" i="1"/>
  <c r="C945" i="1"/>
  <c r="H945" i="1" s="1"/>
  <c r="D944" i="1"/>
  <c r="C944" i="1"/>
  <c r="H944" i="1" s="1"/>
  <c r="D943" i="1"/>
  <c r="C943" i="1"/>
  <c r="D942" i="1"/>
  <c r="C942" i="1"/>
  <c r="H942" i="1" s="1"/>
  <c r="D941" i="1"/>
  <c r="C941" i="1"/>
  <c r="H941" i="1" s="1"/>
  <c r="D940" i="1"/>
  <c r="C940" i="1"/>
  <c r="D939" i="1"/>
  <c r="C939" i="1"/>
  <c r="D938" i="1"/>
  <c r="H938" i="1" s="1"/>
  <c r="C938" i="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D931" i="1"/>
  <c r="H931" i="1" s="1"/>
  <c r="C931" i="1"/>
  <c r="G931" i="1" s="1"/>
  <c r="D930" i="1"/>
  <c r="H930" i="1" s="1"/>
  <c r="C930" i="1"/>
  <c r="D929" i="1"/>
  <c r="H929" i="1" s="1"/>
  <c r="C929" i="1"/>
  <c r="D928" i="1"/>
  <c r="H928" i="1" s="1"/>
  <c r="C928" i="1"/>
  <c r="G928" i="1" s="1"/>
  <c r="D927" i="1"/>
  <c r="H927" i="1" s="1"/>
  <c r="C927" i="1"/>
  <c r="G927" i="1" s="1"/>
  <c r="D926" i="1"/>
  <c r="H926" i="1" s="1"/>
  <c r="C926" i="1"/>
  <c r="D925" i="1"/>
  <c r="H925" i="1" s="1"/>
  <c r="C925" i="1"/>
  <c r="D924" i="1"/>
  <c r="H924" i="1" s="1"/>
  <c r="C924" i="1"/>
  <c r="D923" i="1"/>
  <c r="H923" i="1" s="1"/>
  <c r="C923" i="1"/>
  <c r="G923" i="1" s="1"/>
  <c r="D922" i="1"/>
  <c r="H922" i="1" s="1"/>
  <c r="C922" i="1"/>
  <c r="G922" i="1" s="1"/>
  <c r="D921" i="1"/>
  <c r="H921" i="1" s="1"/>
  <c r="C921" i="1"/>
  <c r="G921" i="1" s="1"/>
  <c r="D920" i="1"/>
  <c r="H920" i="1" s="1"/>
  <c r="C920" i="1"/>
  <c r="G920" i="1" s="1"/>
  <c r="D919" i="1"/>
  <c r="H919" i="1" s="1"/>
  <c r="C919" i="1"/>
  <c r="D918" i="1"/>
  <c r="H918" i="1" s="1"/>
  <c r="C918" i="1"/>
  <c r="G918" i="1" s="1"/>
  <c r="D917" i="1"/>
  <c r="H917" i="1" s="1"/>
  <c r="C917" i="1"/>
  <c r="D916" i="1"/>
  <c r="H916" i="1" s="1"/>
  <c r="C916" i="1"/>
  <c r="G916" i="1" s="1"/>
  <c r="D915" i="1"/>
  <c r="H915" i="1" s="1"/>
  <c r="C915" i="1"/>
  <c r="H914" i="1"/>
  <c r="D914" i="1"/>
  <c r="C914" i="1"/>
  <c r="G914" i="1" s="1"/>
  <c r="D913" i="1"/>
  <c r="H913" i="1" s="1"/>
  <c r="C913" i="1"/>
  <c r="D912" i="1"/>
  <c r="H912" i="1" s="1"/>
  <c r="C912" i="1"/>
  <c r="D911" i="1"/>
  <c r="H911" i="1" s="1"/>
  <c r="C911" i="1"/>
  <c r="H910" i="1"/>
  <c r="D910" i="1"/>
  <c r="C910" i="1"/>
  <c r="G910" i="1" s="1"/>
  <c r="D909" i="1"/>
  <c r="H909" i="1" s="1"/>
  <c r="C909" i="1"/>
  <c r="H908" i="1"/>
  <c r="D908" i="1"/>
  <c r="C908" i="1"/>
  <c r="G908" i="1" s="1"/>
  <c r="D907" i="1"/>
  <c r="H907" i="1" s="1"/>
  <c r="C907" i="1"/>
  <c r="D906" i="1"/>
  <c r="H906" i="1" s="1"/>
  <c r="C906" i="1"/>
  <c r="D905" i="1"/>
  <c r="H905" i="1" s="1"/>
  <c r="C905" i="1"/>
  <c r="D904" i="1"/>
  <c r="H904" i="1" s="1"/>
  <c r="C904" i="1"/>
  <c r="D903" i="1"/>
  <c r="H903" i="1" s="1"/>
  <c r="C903" i="1"/>
  <c r="H902" i="1"/>
  <c r="D902" i="1"/>
  <c r="C902" i="1"/>
  <c r="G902" i="1" s="1"/>
  <c r="D901" i="1"/>
  <c r="H901" i="1" s="1"/>
  <c r="C901" i="1"/>
  <c r="H900" i="1"/>
  <c r="D900" i="1"/>
  <c r="C900" i="1"/>
  <c r="G900" i="1" s="1"/>
  <c r="D899" i="1"/>
  <c r="H899" i="1" s="1"/>
  <c r="C899" i="1"/>
  <c r="D898" i="1"/>
  <c r="H898" i="1" s="1"/>
  <c r="C898" i="1"/>
  <c r="D897" i="1"/>
  <c r="H897" i="1" s="1"/>
  <c r="C897" i="1"/>
  <c r="H896" i="1"/>
  <c r="D896" i="1"/>
  <c r="C896" i="1"/>
  <c r="G896" i="1" s="1"/>
  <c r="D895" i="1"/>
  <c r="H895" i="1" s="1"/>
  <c r="C895" i="1"/>
  <c r="H894" i="1"/>
  <c r="D894" i="1"/>
  <c r="C894" i="1"/>
  <c r="G894" i="1" s="1"/>
  <c r="D893" i="1"/>
  <c r="H893" i="1" s="1"/>
  <c r="C893" i="1"/>
  <c r="H892" i="1"/>
  <c r="D892" i="1"/>
  <c r="C892" i="1"/>
  <c r="G892" i="1" s="1"/>
  <c r="D891" i="1"/>
  <c r="H891" i="1" s="1"/>
  <c r="C891" i="1"/>
  <c r="H890" i="1"/>
  <c r="D890" i="1"/>
  <c r="C890" i="1"/>
  <c r="G890" i="1" s="1"/>
  <c r="D889" i="1"/>
  <c r="H889" i="1" s="1"/>
  <c r="C889" i="1"/>
  <c r="D888" i="1"/>
  <c r="H888" i="1" s="1"/>
  <c r="C888" i="1"/>
  <c r="D887" i="1"/>
  <c r="H887" i="1" s="1"/>
  <c r="C887" i="1"/>
  <c r="H886" i="1"/>
  <c r="D886" i="1"/>
  <c r="C886" i="1"/>
  <c r="G886" i="1" s="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H876" i="1"/>
  <c r="D876" i="1"/>
  <c r="C876" i="1"/>
  <c r="G876" i="1" s="1"/>
  <c r="D875" i="1"/>
  <c r="H875" i="1" s="1"/>
  <c r="C875" i="1"/>
  <c r="H874" i="1"/>
  <c r="D874" i="1"/>
  <c r="C874" i="1"/>
  <c r="G874" i="1" s="1"/>
  <c r="D873" i="1"/>
  <c r="H873" i="1" s="1"/>
  <c r="C873" i="1"/>
  <c r="H872" i="1"/>
  <c r="D872" i="1"/>
  <c r="C872" i="1"/>
  <c r="G872" i="1" s="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H862" i="1"/>
  <c r="D862" i="1"/>
  <c r="C862" i="1"/>
  <c r="G862" i="1" s="1"/>
  <c r="D861" i="1"/>
  <c r="H861" i="1" s="1"/>
  <c r="C861" i="1"/>
  <c r="H860" i="1"/>
  <c r="D860" i="1"/>
  <c r="C860" i="1"/>
  <c r="G860" i="1" s="1"/>
  <c r="D859" i="1"/>
  <c r="H859" i="1" s="1"/>
  <c r="C859" i="1"/>
  <c r="D858" i="1"/>
  <c r="H858" i="1" s="1"/>
  <c r="C858" i="1"/>
  <c r="D857" i="1"/>
  <c r="H857" i="1" s="1"/>
  <c r="C857" i="1"/>
  <c r="D856" i="1"/>
  <c r="H856" i="1" s="1"/>
  <c r="C856" i="1"/>
  <c r="D855" i="1"/>
  <c r="H855" i="1" s="1"/>
  <c r="C855" i="1"/>
  <c r="H854" i="1"/>
  <c r="D854" i="1"/>
  <c r="C854" i="1"/>
  <c r="G854" i="1" s="1"/>
  <c r="D853" i="1"/>
  <c r="H853" i="1" s="1"/>
  <c r="C853" i="1"/>
  <c r="H852" i="1"/>
  <c r="D852" i="1"/>
  <c r="C852" i="1"/>
  <c r="G852" i="1" s="1"/>
  <c r="D851" i="1"/>
  <c r="H851" i="1" s="1"/>
  <c r="C851" i="1"/>
  <c r="H850" i="1"/>
  <c r="D850" i="1"/>
  <c r="C850" i="1"/>
  <c r="G850" i="1" s="1"/>
  <c r="D849" i="1"/>
  <c r="H849" i="1" s="1"/>
  <c r="C849" i="1"/>
  <c r="D848" i="1"/>
  <c r="H848" i="1" s="1"/>
  <c r="C848" i="1"/>
  <c r="D847" i="1"/>
  <c r="H847" i="1" s="1"/>
  <c r="C847" i="1"/>
  <c r="D846" i="1"/>
  <c r="H846" i="1" s="1"/>
  <c r="C846" i="1"/>
  <c r="D845" i="1"/>
  <c r="H845" i="1" s="1"/>
  <c r="C845" i="1"/>
  <c r="H844" i="1"/>
  <c r="D844" i="1"/>
  <c r="C844" i="1"/>
  <c r="G844" i="1" s="1"/>
  <c r="D843" i="1"/>
  <c r="H843" i="1" s="1"/>
  <c r="C843" i="1"/>
  <c r="H842" i="1"/>
  <c r="D842" i="1"/>
  <c r="C842" i="1"/>
  <c r="G842" i="1" s="1"/>
  <c r="D841" i="1"/>
  <c r="H841" i="1" s="1"/>
  <c r="C841" i="1"/>
  <c r="D840" i="1"/>
  <c r="H840" i="1" s="1"/>
  <c r="C840" i="1"/>
  <c r="D839" i="1"/>
  <c r="H839" i="1" s="1"/>
  <c r="C839" i="1"/>
  <c r="D838" i="1"/>
  <c r="H838" i="1" s="1"/>
  <c r="C838" i="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H822" i="1"/>
  <c r="D822" i="1"/>
  <c r="C822" i="1"/>
  <c r="G822" i="1" s="1"/>
  <c r="D821" i="1"/>
  <c r="H821" i="1" s="1"/>
  <c r="C821" i="1"/>
  <c r="H820" i="1"/>
  <c r="D820" i="1"/>
  <c r="C820" i="1"/>
  <c r="G820" i="1" s="1"/>
  <c r="D819" i="1"/>
  <c r="H819" i="1" s="1"/>
  <c r="C819" i="1"/>
  <c r="D818" i="1"/>
  <c r="H818" i="1" s="1"/>
  <c r="C818" i="1"/>
  <c r="D817" i="1"/>
  <c r="H817" i="1" s="1"/>
  <c r="C817" i="1"/>
  <c r="D816" i="1"/>
  <c r="H816" i="1" s="1"/>
  <c r="C816" i="1"/>
  <c r="D815" i="1"/>
  <c r="H815" i="1" s="1"/>
  <c r="C815" i="1"/>
  <c r="D814" i="1"/>
  <c r="H814" i="1" s="1"/>
  <c r="C814" i="1"/>
  <c r="D813" i="1"/>
  <c r="H813" i="1" s="1"/>
  <c r="C813" i="1"/>
  <c r="H812" i="1"/>
  <c r="D812" i="1"/>
  <c r="C812" i="1"/>
  <c r="G812" i="1" s="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D804" i="1"/>
  <c r="H804" i="1" s="1"/>
  <c r="C804" i="1"/>
  <c r="D803" i="1"/>
  <c r="H803" i="1" s="1"/>
  <c r="C803" i="1"/>
  <c r="D802" i="1"/>
  <c r="H802" i="1" s="1"/>
  <c r="C802" i="1"/>
  <c r="D801" i="1"/>
  <c r="H801" i="1" s="1"/>
  <c r="C801" i="1"/>
  <c r="H800" i="1"/>
  <c r="D800" i="1"/>
  <c r="C800" i="1"/>
  <c r="G800" i="1" s="1"/>
  <c r="D799" i="1"/>
  <c r="H799" i="1" s="1"/>
  <c r="C799" i="1"/>
  <c r="D798" i="1"/>
  <c r="H798" i="1" s="1"/>
  <c r="C798" i="1"/>
  <c r="D797" i="1"/>
  <c r="H797" i="1" s="1"/>
  <c r="C797" i="1"/>
  <c r="H796" i="1"/>
  <c r="D796" i="1"/>
  <c r="C796" i="1"/>
  <c r="G796" i="1" s="1"/>
  <c r="D795" i="1"/>
  <c r="H795" i="1" s="1"/>
  <c r="C795" i="1"/>
  <c r="H794" i="1"/>
  <c r="D794" i="1"/>
  <c r="C794" i="1"/>
  <c r="G794" i="1" s="1"/>
  <c r="D793" i="1"/>
  <c r="H793" i="1" s="1"/>
  <c r="C793" i="1"/>
  <c r="H792" i="1"/>
  <c r="D792" i="1"/>
  <c r="C792" i="1"/>
  <c r="G792" i="1" s="1"/>
  <c r="D791" i="1"/>
  <c r="H791" i="1" s="1"/>
  <c r="C791" i="1"/>
  <c r="D790" i="1"/>
  <c r="H790" i="1" s="1"/>
  <c r="C790" i="1"/>
  <c r="D789" i="1"/>
  <c r="H789" i="1" s="1"/>
  <c r="C789" i="1"/>
  <c r="D788" i="1"/>
  <c r="H788" i="1" s="1"/>
  <c r="C788" i="1"/>
  <c r="D787" i="1"/>
  <c r="H787" i="1" s="1"/>
  <c r="C787" i="1"/>
  <c r="H786" i="1"/>
  <c r="D786" i="1"/>
  <c r="C786" i="1"/>
  <c r="G786" i="1" s="1"/>
  <c r="D785" i="1"/>
  <c r="H785" i="1" s="1"/>
  <c r="C785" i="1"/>
  <c r="H784" i="1"/>
  <c r="D784" i="1"/>
  <c r="C784" i="1"/>
  <c r="G784" i="1" s="1"/>
  <c r="D783" i="1"/>
  <c r="H783" i="1" s="1"/>
  <c r="C783" i="1"/>
  <c r="D782" i="1"/>
  <c r="H782" i="1" s="1"/>
  <c r="C782" i="1"/>
  <c r="D781" i="1"/>
  <c r="H781" i="1" s="1"/>
  <c r="C781" i="1"/>
  <c r="D780" i="1"/>
  <c r="H780" i="1" s="1"/>
  <c r="C780" i="1"/>
  <c r="D779" i="1"/>
  <c r="H779" i="1" s="1"/>
  <c r="C779" i="1"/>
  <c r="H778" i="1"/>
  <c r="D778" i="1"/>
  <c r="C778" i="1"/>
  <c r="G778" i="1" s="1"/>
  <c r="D777" i="1"/>
  <c r="H777" i="1" s="1"/>
  <c r="C777" i="1"/>
  <c r="H776" i="1"/>
  <c r="D776" i="1"/>
  <c r="C776" i="1"/>
  <c r="G776" i="1" s="1"/>
  <c r="D775" i="1"/>
  <c r="H775" i="1" s="1"/>
  <c r="C775" i="1"/>
  <c r="H774" i="1"/>
  <c r="D774" i="1"/>
  <c r="C774" i="1"/>
  <c r="G774" i="1" s="1"/>
  <c r="D773" i="1"/>
  <c r="H773" i="1" s="1"/>
  <c r="C773" i="1"/>
  <c r="D772" i="1"/>
  <c r="H772" i="1" s="1"/>
  <c r="C772" i="1"/>
  <c r="D771" i="1"/>
  <c r="H771" i="1" s="1"/>
  <c r="C771" i="1"/>
  <c r="D770" i="1"/>
  <c r="H770" i="1" s="1"/>
  <c r="C770" i="1"/>
  <c r="D769" i="1"/>
  <c r="H769" i="1" s="1"/>
  <c r="C769" i="1"/>
  <c r="H768" i="1"/>
  <c r="D768" i="1"/>
  <c r="C768" i="1"/>
  <c r="G768" i="1" s="1"/>
  <c r="D767" i="1"/>
  <c r="H767" i="1" s="1"/>
  <c r="C767" i="1"/>
  <c r="D766" i="1"/>
  <c r="H766" i="1" s="1"/>
  <c r="C766" i="1"/>
  <c r="D765" i="1"/>
  <c r="H765" i="1" s="1"/>
  <c r="C765" i="1"/>
  <c r="D764" i="1"/>
  <c r="H764" i="1" s="1"/>
  <c r="C764" i="1"/>
  <c r="D763" i="1"/>
  <c r="H763" i="1" s="1"/>
  <c r="C763" i="1"/>
  <c r="D762" i="1"/>
  <c r="H762" i="1" s="1"/>
  <c r="C762" i="1"/>
  <c r="D761" i="1"/>
  <c r="H761" i="1" s="1"/>
  <c r="C761" i="1"/>
  <c r="H760" i="1"/>
  <c r="D760" i="1"/>
  <c r="C760" i="1"/>
  <c r="G760" i="1" s="1"/>
  <c r="D759" i="1"/>
  <c r="H759" i="1" s="1"/>
  <c r="C759" i="1"/>
  <c r="D758" i="1"/>
  <c r="H758" i="1" s="1"/>
  <c r="C758" i="1"/>
  <c r="D757" i="1"/>
  <c r="H757" i="1" s="1"/>
  <c r="C757" i="1"/>
  <c r="H756" i="1"/>
  <c r="D756" i="1"/>
  <c r="C756" i="1"/>
  <c r="G756" i="1" s="1"/>
  <c r="D755" i="1"/>
  <c r="H755" i="1" s="1"/>
  <c r="C755" i="1"/>
  <c r="D754" i="1"/>
  <c r="H754" i="1" s="1"/>
  <c r="C754" i="1"/>
  <c r="D753" i="1"/>
  <c r="H753" i="1" s="1"/>
  <c r="C753" i="1"/>
  <c r="H752" i="1"/>
  <c r="D752" i="1"/>
  <c r="C752" i="1"/>
  <c r="G752" i="1" s="1"/>
  <c r="D751" i="1"/>
  <c r="H751" i="1" s="1"/>
  <c r="C751" i="1"/>
  <c r="D750" i="1"/>
  <c r="H750" i="1" s="1"/>
  <c r="C750" i="1"/>
  <c r="D749" i="1"/>
  <c r="H749" i="1" s="1"/>
  <c r="C749" i="1"/>
  <c r="D748" i="1"/>
  <c r="H748" i="1" s="1"/>
  <c r="C748" i="1"/>
  <c r="D747" i="1"/>
  <c r="H747" i="1" s="1"/>
  <c r="C747" i="1"/>
  <c r="H746" i="1"/>
  <c r="D746" i="1"/>
  <c r="C746" i="1"/>
  <c r="G746" i="1" s="1"/>
  <c r="D745" i="1"/>
  <c r="H745" i="1" s="1"/>
  <c r="C745" i="1"/>
  <c r="H744" i="1"/>
  <c r="D744" i="1"/>
  <c r="C744" i="1"/>
  <c r="G744" i="1" s="1"/>
  <c r="D743" i="1"/>
  <c r="H743" i="1" s="1"/>
  <c r="C743" i="1"/>
  <c r="H742" i="1"/>
  <c r="D742" i="1"/>
  <c r="C742" i="1"/>
  <c r="G742" i="1" s="1"/>
  <c r="D741" i="1"/>
  <c r="H741" i="1" s="1"/>
  <c r="C741" i="1"/>
  <c r="D740" i="1"/>
  <c r="H740" i="1" s="1"/>
  <c r="C740" i="1"/>
  <c r="D739" i="1"/>
  <c r="H739" i="1" s="1"/>
  <c r="C739" i="1"/>
  <c r="D738" i="1"/>
  <c r="H738" i="1" s="1"/>
  <c r="C738" i="1"/>
  <c r="D737" i="1"/>
  <c r="H737" i="1" s="1"/>
  <c r="C737" i="1"/>
  <c r="H736" i="1"/>
  <c r="D736" i="1"/>
  <c r="C736" i="1"/>
  <c r="G736" i="1" s="1"/>
  <c r="D735" i="1"/>
  <c r="H735" i="1" s="1"/>
  <c r="C735" i="1"/>
  <c r="H734" i="1"/>
  <c r="D734" i="1"/>
  <c r="C734" i="1"/>
  <c r="G734" i="1" s="1"/>
  <c r="D733" i="1"/>
  <c r="H733" i="1" s="1"/>
  <c r="C733" i="1"/>
  <c r="D732" i="1"/>
  <c r="H732" i="1" s="1"/>
  <c r="C732" i="1"/>
  <c r="D731" i="1"/>
  <c r="H731" i="1" s="1"/>
  <c r="C731" i="1"/>
  <c r="D730" i="1"/>
  <c r="H730" i="1" s="1"/>
  <c r="C730" i="1"/>
  <c r="G730" i="1" s="1"/>
  <c r="D729" i="1"/>
  <c r="H729" i="1" s="1"/>
  <c r="C729" i="1"/>
  <c r="D728" i="1"/>
  <c r="H728" i="1" s="1"/>
  <c r="C728" i="1"/>
  <c r="G728" i="1" s="1"/>
  <c r="D727" i="1"/>
  <c r="H727" i="1" s="1"/>
  <c r="C727" i="1"/>
  <c r="G727" i="1" s="1"/>
  <c r="D726" i="1"/>
  <c r="H726" i="1" s="1"/>
  <c r="C726" i="1"/>
  <c r="D725" i="1"/>
  <c r="H725" i="1" s="1"/>
  <c r="C725" i="1"/>
  <c r="G725" i="1" s="1"/>
  <c r="D724" i="1"/>
  <c r="H724" i="1" s="1"/>
  <c r="C724" i="1"/>
  <c r="D723" i="1"/>
  <c r="H723" i="1" s="1"/>
  <c r="C723" i="1"/>
  <c r="G723" i="1" s="1"/>
  <c r="D722" i="1"/>
  <c r="H722" i="1" s="1"/>
  <c r="C722" i="1"/>
  <c r="D721" i="1"/>
  <c r="H721" i="1" s="1"/>
  <c r="C721" i="1"/>
  <c r="D720" i="1"/>
  <c r="H720" i="1" s="1"/>
  <c r="C720" i="1"/>
  <c r="G720" i="1" s="1"/>
  <c r="D719" i="1"/>
  <c r="H719" i="1" s="1"/>
  <c r="C719" i="1"/>
  <c r="D718" i="1"/>
  <c r="H718" i="1" s="1"/>
  <c r="C718" i="1"/>
  <c r="D717" i="1"/>
  <c r="H717" i="1" s="1"/>
  <c r="C717" i="1"/>
  <c r="D716" i="1"/>
  <c r="H716" i="1" s="1"/>
  <c r="C716" i="1"/>
  <c r="G716" i="1" s="1"/>
  <c r="D715" i="1"/>
  <c r="H715" i="1" s="1"/>
  <c r="C715" i="1"/>
  <c r="D714" i="1"/>
  <c r="H714" i="1" s="1"/>
  <c r="C714" i="1"/>
  <c r="D713" i="1"/>
  <c r="H713" i="1" s="1"/>
  <c r="C713" i="1"/>
  <c r="D712" i="1"/>
  <c r="H712" i="1" s="1"/>
  <c r="C712" i="1"/>
  <c r="D711" i="1"/>
  <c r="H711" i="1" s="1"/>
  <c r="C711" i="1"/>
  <c r="G711" i="1" s="1"/>
  <c r="D710" i="1"/>
  <c r="H710" i="1" s="1"/>
  <c r="C710" i="1"/>
  <c r="G710" i="1" s="1"/>
  <c r="D709" i="1"/>
  <c r="H709" i="1" s="1"/>
  <c r="C709" i="1"/>
  <c r="G709" i="1" s="1"/>
  <c r="D708" i="1"/>
  <c r="H708" i="1" s="1"/>
  <c r="C708" i="1"/>
  <c r="G708" i="1" s="1"/>
  <c r="D707" i="1"/>
  <c r="H707" i="1" s="1"/>
  <c r="C707" i="1"/>
  <c r="G707" i="1" s="1"/>
  <c r="D706" i="1"/>
  <c r="H706" i="1" s="1"/>
  <c r="C706" i="1"/>
  <c r="D705" i="1"/>
  <c r="H705" i="1" s="1"/>
  <c r="C705" i="1"/>
  <c r="G705" i="1" s="1"/>
  <c r="D704" i="1"/>
  <c r="H704" i="1" s="1"/>
  <c r="C704" i="1"/>
  <c r="G704" i="1" s="1"/>
  <c r="D703" i="1"/>
  <c r="H703" i="1" s="1"/>
  <c r="C703" i="1"/>
  <c r="G703" i="1" s="1"/>
  <c r="D702" i="1"/>
  <c r="H702" i="1" s="1"/>
  <c r="C702" i="1"/>
  <c r="D701" i="1"/>
  <c r="H701" i="1" s="1"/>
  <c r="C701" i="1"/>
  <c r="D700" i="1"/>
  <c r="H700" i="1" s="1"/>
  <c r="C700" i="1"/>
  <c r="D699" i="1"/>
  <c r="H699" i="1" s="1"/>
  <c r="C699" i="1"/>
  <c r="G699" i="1" s="1"/>
  <c r="D698" i="1"/>
  <c r="H698" i="1" s="1"/>
  <c r="C698" i="1"/>
  <c r="G698" i="1" s="1"/>
  <c r="D697" i="1"/>
  <c r="H697" i="1" s="1"/>
  <c r="C697" i="1"/>
  <c r="G697" i="1" s="1"/>
  <c r="D696" i="1"/>
  <c r="H696" i="1" s="1"/>
  <c r="C696" i="1"/>
  <c r="D695" i="1"/>
  <c r="H695" i="1" s="1"/>
  <c r="C695" i="1"/>
  <c r="G695" i="1" s="1"/>
  <c r="D694" i="1"/>
  <c r="H694" i="1" s="1"/>
  <c r="C694" i="1"/>
  <c r="D693" i="1"/>
  <c r="H693" i="1" s="1"/>
  <c r="C693" i="1"/>
  <c r="G693" i="1" s="1"/>
  <c r="D692" i="1"/>
  <c r="H692" i="1" s="1"/>
  <c r="C692" i="1"/>
  <c r="D691" i="1"/>
  <c r="H691" i="1" s="1"/>
  <c r="C691" i="1"/>
  <c r="D690" i="1"/>
  <c r="H690" i="1" s="1"/>
  <c r="C690" i="1"/>
  <c r="G690" i="1" s="1"/>
  <c r="D689" i="1"/>
  <c r="H689" i="1" s="1"/>
  <c r="C689" i="1"/>
  <c r="G689" i="1" s="1"/>
  <c r="D688" i="1"/>
  <c r="H688" i="1" s="1"/>
  <c r="C688" i="1"/>
  <c r="D687" i="1"/>
  <c r="H687" i="1" s="1"/>
  <c r="C687" i="1"/>
  <c r="G687" i="1" s="1"/>
  <c r="D686" i="1"/>
  <c r="H686" i="1" s="1"/>
  <c r="C686" i="1"/>
  <c r="D685" i="1"/>
  <c r="H685" i="1" s="1"/>
  <c r="C685" i="1"/>
  <c r="G685" i="1" s="1"/>
  <c r="D684" i="1"/>
  <c r="H684" i="1" s="1"/>
  <c r="C684" i="1"/>
  <c r="G684" i="1" s="1"/>
  <c r="D683" i="1"/>
  <c r="H683" i="1" s="1"/>
  <c r="C683" i="1"/>
  <c r="G683" i="1" s="1"/>
  <c r="D682" i="1"/>
  <c r="H682" i="1" s="1"/>
  <c r="C682" i="1"/>
  <c r="D681" i="1"/>
  <c r="H681" i="1" s="1"/>
  <c r="C681" i="1"/>
  <c r="G681" i="1" s="1"/>
  <c r="D680" i="1"/>
  <c r="H680" i="1" s="1"/>
  <c r="C680" i="1"/>
  <c r="G680" i="1" s="1"/>
  <c r="D679" i="1"/>
  <c r="H679" i="1" s="1"/>
  <c r="C679" i="1"/>
  <c r="D678" i="1"/>
  <c r="H678" i="1" s="1"/>
  <c r="C678" i="1"/>
  <c r="D677" i="1"/>
  <c r="H677" i="1" s="1"/>
  <c r="C677" i="1"/>
  <c r="G677" i="1" s="1"/>
  <c r="D676" i="1"/>
  <c r="H676" i="1" s="1"/>
  <c r="C676" i="1"/>
  <c r="D675" i="1"/>
  <c r="H675" i="1" s="1"/>
  <c r="C675" i="1"/>
  <c r="G675" i="1" s="1"/>
  <c r="D674" i="1"/>
  <c r="H674" i="1" s="1"/>
  <c r="C674" i="1"/>
  <c r="D673" i="1"/>
  <c r="H673" i="1" s="1"/>
  <c r="C673" i="1"/>
  <c r="D672" i="1"/>
  <c r="H672" i="1" s="1"/>
  <c r="C672" i="1"/>
  <c r="D671" i="1"/>
  <c r="H671" i="1" s="1"/>
  <c r="C671" i="1"/>
  <c r="G671" i="1" s="1"/>
  <c r="D670" i="1"/>
  <c r="H670" i="1" s="1"/>
  <c r="C670" i="1"/>
  <c r="G670" i="1" s="1"/>
  <c r="D669" i="1"/>
  <c r="H669" i="1" s="1"/>
  <c r="C669" i="1"/>
  <c r="D668" i="1"/>
  <c r="H668" i="1" s="1"/>
  <c r="C668" i="1"/>
  <c r="D667" i="1"/>
  <c r="H667" i="1" s="1"/>
  <c r="C667" i="1"/>
  <c r="D666" i="1"/>
  <c r="H666" i="1" s="1"/>
  <c r="C666" i="1"/>
  <c r="D665" i="1"/>
  <c r="H665" i="1" s="1"/>
  <c r="C665" i="1"/>
  <c r="G665" i="1" s="1"/>
  <c r="D664" i="1"/>
  <c r="H664" i="1" s="1"/>
  <c r="C664" i="1"/>
  <c r="G664" i="1" s="1"/>
  <c r="D663" i="1"/>
  <c r="H663" i="1" s="1"/>
  <c r="C663" i="1"/>
  <c r="G663" i="1" s="1"/>
  <c r="D662" i="1"/>
  <c r="H662" i="1" s="1"/>
  <c r="C662" i="1"/>
  <c r="G662" i="1" s="1"/>
  <c r="D661" i="1"/>
  <c r="H661" i="1" s="1"/>
  <c r="C661" i="1"/>
  <c r="D660" i="1"/>
  <c r="H660" i="1" s="1"/>
  <c r="C660" i="1"/>
  <c r="D659" i="1"/>
  <c r="H659" i="1" s="1"/>
  <c r="C659" i="1"/>
  <c r="G659" i="1" s="1"/>
  <c r="D658" i="1"/>
  <c r="H658" i="1" s="1"/>
  <c r="C658" i="1"/>
  <c r="D657" i="1"/>
  <c r="H657" i="1" s="1"/>
  <c r="C657" i="1"/>
  <c r="G657" i="1" s="1"/>
  <c r="D656" i="1"/>
  <c r="H656" i="1" s="1"/>
  <c r="C656" i="1"/>
  <c r="G656" i="1" s="1"/>
  <c r="D655" i="1"/>
  <c r="H655" i="1" s="1"/>
  <c r="C655" i="1"/>
  <c r="D654" i="1"/>
  <c r="H654" i="1" s="1"/>
  <c r="C654" i="1"/>
  <c r="G654" i="1" s="1"/>
  <c r="D653" i="1"/>
  <c r="H653" i="1" s="1"/>
  <c r="C653" i="1"/>
  <c r="D652" i="1"/>
  <c r="H652" i="1" s="1"/>
  <c r="C652" i="1"/>
  <c r="D651" i="1"/>
  <c r="H651" i="1" s="1"/>
  <c r="C651" i="1"/>
  <c r="D650" i="1"/>
  <c r="H650" i="1" s="1"/>
  <c r="C650" i="1"/>
  <c r="G650" i="1" s="1"/>
  <c r="D649" i="1"/>
  <c r="H649" i="1" s="1"/>
  <c r="C649" i="1"/>
  <c r="D648" i="1"/>
  <c r="H648" i="1" s="1"/>
  <c r="C648" i="1"/>
  <c r="D647" i="1"/>
  <c r="H647" i="1" s="1"/>
  <c r="C647" i="1"/>
  <c r="D646" i="1"/>
  <c r="H646" i="1" s="1"/>
  <c r="C646" i="1"/>
  <c r="G646" i="1" s="1"/>
  <c r="D645" i="1"/>
  <c r="H645" i="1" s="1"/>
  <c r="C645" i="1"/>
  <c r="C642" i="1"/>
  <c r="D641" i="1"/>
  <c r="D636" i="1"/>
  <c r="H636" i="1" s="1"/>
  <c r="C636" i="1"/>
  <c r="D635" i="1"/>
  <c r="H635" i="1" s="1"/>
  <c r="C635" i="1"/>
  <c r="G635" i="1" s="1"/>
  <c r="D632" i="1"/>
  <c r="H632" i="1" s="1"/>
  <c r="C632" i="1"/>
  <c r="D631" i="1"/>
  <c r="H631" i="1" s="1"/>
  <c r="C631" i="1"/>
  <c r="G631" i="1" s="1"/>
  <c r="D630" i="1"/>
  <c r="H630" i="1" s="1"/>
  <c r="C630" i="1"/>
  <c r="D629" i="1"/>
  <c r="H629" i="1" s="1"/>
  <c r="C629" i="1"/>
  <c r="D628" i="1"/>
  <c r="H628" i="1" s="1"/>
  <c r="C628" i="1"/>
  <c r="D627" i="1"/>
  <c r="H627" i="1" s="1"/>
  <c r="C627" i="1"/>
  <c r="D626" i="1"/>
  <c r="H626" i="1" s="1"/>
  <c r="C626" i="1"/>
  <c r="G626" i="1" s="1"/>
  <c r="D625" i="1"/>
  <c r="H625" i="1" s="1"/>
  <c r="C625" i="1"/>
  <c r="D624" i="1"/>
  <c r="H624" i="1" s="1"/>
  <c r="C624" i="1"/>
  <c r="D623" i="1"/>
  <c r="D622" i="1"/>
  <c r="H622" i="1" s="1"/>
  <c r="C622" i="1"/>
  <c r="G622" i="1" s="1"/>
  <c r="D621" i="1"/>
  <c r="H621" i="1" s="1"/>
  <c r="C621" i="1"/>
  <c r="D620" i="1"/>
  <c r="H620" i="1" s="1"/>
  <c r="C620" i="1"/>
  <c r="D619" i="1"/>
  <c r="H619" i="1" s="1"/>
  <c r="C619" i="1"/>
  <c r="D618" i="1"/>
  <c r="H618" i="1" s="1"/>
  <c r="C618" i="1"/>
  <c r="D617" i="1"/>
  <c r="H617" i="1" s="1"/>
  <c r="C617" i="1"/>
  <c r="D616" i="1"/>
  <c r="H616" i="1" s="1"/>
  <c r="C616" i="1"/>
  <c r="G616" i="1" s="1"/>
  <c r="D615" i="1"/>
  <c r="H615" i="1" s="1"/>
  <c r="C615" i="1"/>
  <c r="D614" i="1"/>
  <c r="H614" i="1" s="1"/>
  <c r="C614" i="1"/>
  <c r="D613" i="1"/>
  <c r="H613" i="1" s="1"/>
  <c r="C613" i="1"/>
  <c r="G613" i="1" s="1"/>
  <c r="D612" i="1"/>
  <c r="H612" i="1" s="1"/>
  <c r="C612" i="1"/>
  <c r="G612" i="1" s="1"/>
  <c r="D611" i="1"/>
  <c r="H611" i="1" s="1"/>
  <c r="C611" i="1"/>
  <c r="G611" i="1" s="1"/>
  <c r="D610" i="1"/>
  <c r="H610" i="1" s="1"/>
  <c r="C610" i="1"/>
  <c r="D609" i="1"/>
  <c r="H609" i="1" s="1"/>
  <c r="C609" i="1"/>
  <c r="G609" i="1" s="1"/>
  <c r="D608" i="1"/>
  <c r="H608" i="1" s="1"/>
  <c r="C608" i="1"/>
  <c r="D607" i="1"/>
  <c r="H607" i="1" s="1"/>
  <c r="C607" i="1"/>
  <c r="G607" i="1" s="1"/>
  <c r="D606" i="1"/>
  <c r="H606" i="1" s="1"/>
  <c r="C606" i="1"/>
  <c r="G606" i="1" s="1"/>
  <c r="D605" i="1"/>
  <c r="H605" i="1" s="1"/>
  <c r="C605" i="1"/>
  <c r="G605" i="1" s="1"/>
  <c r="D604" i="1"/>
  <c r="H604" i="1" s="1"/>
  <c r="C604" i="1"/>
  <c r="G604" i="1" s="1"/>
  <c r="D603" i="1"/>
  <c r="H603" i="1" s="1"/>
  <c r="C603" i="1"/>
  <c r="D602" i="1"/>
  <c r="H602" i="1" s="1"/>
  <c r="C602" i="1"/>
  <c r="G602" i="1" s="1"/>
  <c r="D601" i="1"/>
  <c r="H601" i="1" s="1"/>
  <c r="C601" i="1"/>
  <c r="D600" i="1"/>
  <c r="H600" i="1" s="1"/>
  <c r="C600" i="1"/>
  <c r="G600" i="1" s="1"/>
  <c r="D599" i="1"/>
  <c r="H599" i="1" s="1"/>
  <c r="C599" i="1"/>
  <c r="G599" i="1" s="1"/>
  <c r="D598" i="1"/>
  <c r="H598" i="1" s="1"/>
  <c r="C598" i="1"/>
  <c r="D597" i="1"/>
  <c r="H597" i="1" s="1"/>
  <c r="C597" i="1"/>
  <c r="D596" i="1"/>
  <c r="H596" i="1" s="1"/>
  <c r="C596" i="1"/>
  <c r="G596" i="1" s="1"/>
  <c r="D595" i="1"/>
  <c r="H595" i="1" s="1"/>
  <c r="C595" i="1"/>
  <c r="D594" i="1"/>
  <c r="H594" i="1" s="1"/>
  <c r="C594" i="1"/>
  <c r="G594" i="1" s="1"/>
  <c r="D593" i="1"/>
  <c r="H593" i="1" s="1"/>
  <c r="C593" i="1"/>
  <c r="D592" i="1"/>
  <c r="H592" i="1" s="1"/>
  <c r="C592" i="1"/>
  <c r="D591" i="1"/>
  <c r="D590" i="1"/>
  <c r="H590" i="1" s="1"/>
  <c r="C590" i="1"/>
  <c r="D589" i="1"/>
  <c r="H589" i="1" s="1"/>
  <c r="C589" i="1"/>
  <c r="G589" i="1" s="1"/>
  <c r="D588" i="1"/>
  <c r="H588" i="1" s="1"/>
  <c r="C588" i="1"/>
  <c r="D587" i="1"/>
  <c r="H587" i="1" s="1"/>
  <c r="C587" i="1"/>
  <c r="D586" i="1"/>
  <c r="H586" i="1" s="1"/>
  <c r="C586" i="1"/>
  <c r="G586" i="1" s="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G576" i="1" s="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G567" i="1" s="1"/>
  <c r="D566" i="1"/>
  <c r="H566" i="1" s="1"/>
  <c r="C566" i="1"/>
  <c r="D565" i="1"/>
  <c r="D564" i="1"/>
  <c r="H564" i="1" s="1"/>
  <c r="C564" i="1"/>
  <c r="G564" i="1" s="1"/>
  <c r="D563" i="1"/>
  <c r="H563" i="1" s="1"/>
  <c r="C563" i="1"/>
  <c r="D562" i="1"/>
  <c r="H562" i="1" s="1"/>
  <c r="C562" i="1"/>
  <c r="G562" i="1" s="1"/>
  <c r="D561" i="1"/>
  <c r="H561" i="1" s="1"/>
  <c r="C561" i="1"/>
  <c r="D560" i="1"/>
  <c r="H560" i="1" s="1"/>
  <c r="C560" i="1"/>
  <c r="D559" i="1"/>
  <c r="H559" i="1" s="1"/>
  <c r="C559" i="1"/>
  <c r="D558" i="1"/>
  <c r="H558" i="1" s="1"/>
  <c r="C558" i="1"/>
  <c r="G558" i="1" s="1"/>
  <c r="D557" i="1"/>
  <c r="H557" i="1" s="1"/>
  <c r="C557" i="1"/>
  <c r="G557" i="1" s="1"/>
  <c r="C556" i="1"/>
  <c r="D555" i="1"/>
  <c r="H555" i="1" s="1"/>
  <c r="C555" i="1"/>
  <c r="D554" i="1"/>
  <c r="H554" i="1" s="1"/>
  <c r="C554" i="1"/>
  <c r="G554" i="1" s="1"/>
  <c r="D553" i="1"/>
  <c r="H553" i="1" s="1"/>
  <c r="C553" i="1"/>
  <c r="G553" i="1" s="1"/>
  <c r="D552" i="1"/>
  <c r="H552" i="1" s="1"/>
  <c r="C552" i="1"/>
  <c r="G552" i="1" s="1"/>
  <c r="D551" i="1"/>
  <c r="H551" i="1" s="1"/>
  <c r="C551" i="1"/>
  <c r="D550" i="1"/>
  <c r="H550" i="1" s="1"/>
  <c r="C550" i="1"/>
  <c r="D549" i="1"/>
  <c r="H549" i="1" s="1"/>
  <c r="C549" i="1"/>
  <c r="D548" i="1"/>
  <c r="H548" i="1" s="1"/>
  <c r="C548" i="1"/>
  <c r="D547" i="1"/>
  <c r="H547" i="1" s="1"/>
  <c r="C547" i="1"/>
  <c r="G547" i="1" s="1"/>
  <c r="D546" i="1"/>
  <c r="H546" i="1" s="1"/>
  <c r="C546" i="1"/>
  <c r="G546" i="1" s="1"/>
  <c r="D545" i="1"/>
  <c r="H545" i="1" s="1"/>
  <c r="C545" i="1"/>
  <c r="D544" i="1"/>
  <c r="H544" i="1" s="1"/>
  <c r="C544" i="1"/>
  <c r="D543" i="1"/>
  <c r="H543" i="1" s="1"/>
  <c r="C543" i="1"/>
  <c r="G543" i="1" s="1"/>
  <c r="D542" i="1"/>
  <c r="H542" i="1" s="1"/>
  <c r="C542" i="1"/>
  <c r="D541" i="1"/>
  <c r="H541" i="1" s="1"/>
  <c r="C541" i="1"/>
  <c r="D540" i="1"/>
  <c r="H540" i="1" s="1"/>
  <c r="C540" i="1"/>
  <c r="G540" i="1" s="1"/>
  <c r="D539" i="1"/>
  <c r="H539" i="1" s="1"/>
  <c r="C539" i="1"/>
  <c r="D538" i="1"/>
  <c r="H538" i="1" s="1"/>
  <c r="C538" i="1"/>
  <c r="D537" i="1"/>
  <c r="H537" i="1" s="1"/>
  <c r="C537" i="1"/>
  <c r="G537" i="1" s="1"/>
  <c r="D536" i="1"/>
  <c r="H536" i="1" s="1"/>
  <c r="C536" i="1"/>
  <c r="D535" i="1"/>
  <c r="H535" i="1" s="1"/>
  <c r="C535" i="1"/>
  <c r="D534" i="1"/>
  <c r="H534" i="1" s="1"/>
  <c r="C534" i="1"/>
  <c r="D533" i="1"/>
  <c r="H533" i="1" s="1"/>
  <c r="C533" i="1"/>
  <c r="D532" i="1"/>
  <c r="H532" i="1" s="1"/>
  <c r="C532" i="1"/>
  <c r="D531" i="1"/>
  <c r="H531" i="1" s="1"/>
  <c r="C531" i="1"/>
  <c r="C530"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D516" i="1"/>
  <c r="H516" i="1" s="1"/>
  <c r="C516" i="1"/>
  <c r="D515" i="1"/>
  <c r="H515" i="1" s="1"/>
  <c r="C515" i="1"/>
  <c r="G515" i="1" s="1"/>
  <c r="D514" i="1"/>
  <c r="H514" i="1" s="1"/>
  <c r="C514" i="1"/>
  <c r="D513" i="1"/>
  <c r="H513" i="1" s="1"/>
  <c r="C513" i="1"/>
  <c r="D512" i="1"/>
  <c r="H512" i="1" s="1"/>
  <c r="C512" i="1"/>
  <c r="G512" i="1" s="1"/>
  <c r="D511" i="1"/>
  <c r="H511" i="1" s="1"/>
  <c r="C511" i="1"/>
  <c r="G511" i="1" s="1"/>
  <c r="D510" i="1"/>
  <c r="H510" i="1" s="1"/>
  <c r="C510" i="1"/>
  <c r="D509" i="1"/>
  <c r="H509" i="1" s="1"/>
  <c r="C509" i="1"/>
  <c r="G509" i="1" s="1"/>
  <c r="D508" i="1"/>
  <c r="H508" i="1" s="1"/>
  <c r="C508" i="1"/>
  <c r="D507" i="1"/>
  <c r="H507" i="1" s="1"/>
  <c r="C507" i="1"/>
  <c r="D506" i="1"/>
  <c r="H506" i="1" s="1"/>
  <c r="C506" i="1"/>
  <c r="G506" i="1" s="1"/>
  <c r="D505" i="1"/>
  <c r="H505" i="1" s="1"/>
  <c r="C505" i="1"/>
  <c r="G505" i="1" s="1"/>
  <c r="D504" i="1"/>
  <c r="H504" i="1" s="1"/>
  <c r="C504" i="1"/>
  <c r="D503" i="1"/>
  <c r="H503" i="1" s="1"/>
  <c r="C503" i="1"/>
  <c r="D502" i="1"/>
  <c r="H502" i="1" s="1"/>
  <c r="C502" i="1"/>
  <c r="D501" i="1"/>
  <c r="H501" i="1" s="1"/>
  <c r="C501" i="1"/>
  <c r="G501" i="1" s="1"/>
  <c r="D500" i="1"/>
  <c r="H500" i="1" s="1"/>
  <c r="C500" i="1"/>
  <c r="D499" i="1"/>
  <c r="H499" i="1" s="1"/>
  <c r="C499" i="1"/>
  <c r="G499" i="1" s="1"/>
  <c r="D498" i="1"/>
  <c r="H498" i="1" s="1"/>
  <c r="C498" i="1"/>
  <c r="G498" i="1" s="1"/>
  <c r="D497" i="1"/>
  <c r="H497" i="1" s="1"/>
  <c r="C497" i="1"/>
  <c r="D496" i="1"/>
  <c r="H496" i="1" s="1"/>
  <c r="C496" i="1"/>
  <c r="D495" i="1"/>
  <c r="H495" i="1" s="1"/>
  <c r="C495" i="1"/>
  <c r="G495" i="1" s="1"/>
  <c r="D494" i="1"/>
  <c r="H494" i="1" s="1"/>
  <c r="C494" i="1"/>
  <c r="G494" i="1" s="1"/>
  <c r="D493" i="1"/>
  <c r="H493" i="1" s="1"/>
  <c r="C493" i="1"/>
  <c r="G493" i="1" s="1"/>
  <c r="D492" i="1"/>
  <c r="H492" i="1" s="1"/>
  <c r="C492" i="1"/>
  <c r="G492" i="1" s="1"/>
  <c r="D491" i="1"/>
  <c r="H491" i="1" s="1"/>
  <c r="C491" i="1"/>
  <c r="D490" i="1"/>
  <c r="H490" i="1" s="1"/>
  <c r="C490" i="1"/>
  <c r="G490" i="1" s="1"/>
  <c r="D489" i="1"/>
  <c r="H489" i="1" s="1"/>
  <c r="C489" i="1"/>
  <c r="D488" i="1"/>
  <c r="H488" i="1" s="1"/>
  <c r="C488" i="1"/>
  <c r="G488" i="1" s="1"/>
  <c r="D487" i="1"/>
  <c r="H487" i="1" s="1"/>
  <c r="C487" i="1"/>
  <c r="D486" i="1"/>
  <c r="H486" i="1" s="1"/>
  <c r="C486" i="1"/>
  <c r="D485" i="1"/>
  <c r="D484" i="1"/>
  <c r="H484" i="1" s="1"/>
  <c r="C484" i="1"/>
  <c r="D483" i="1"/>
  <c r="H483" i="1" s="1"/>
  <c r="C483" i="1"/>
  <c r="D482" i="1"/>
  <c r="H482" i="1" s="1"/>
  <c r="C482" i="1"/>
  <c r="D481" i="1"/>
  <c r="H481" i="1" s="1"/>
  <c r="C481" i="1"/>
  <c r="G481" i="1" s="1"/>
  <c r="D480" i="1"/>
  <c r="H480" i="1" s="1"/>
  <c r="C480" i="1"/>
  <c r="C479" i="1"/>
  <c r="D478" i="1"/>
  <c r="H478" i="1" s="1"/>
  <c r="C478" i="1"/>
  <c r="G478" i="1" s="1"/>
  <c r="D477" i="1"/>
  <c r="H477" i="1" s="1"/>
  <c r="C477" i="1"/>
  <c r="D476" i="1"/>
  <c r="H476" i="1" s="1"/>
  <c r="C476" i="1"/>
  <c r="D475" i="1"/>
  <c r="H475" i="1" s="1"/>
  <c r="C475" i="1"/>
  <c r="D474" i="1"/>
  <c r="H474" i="1" s="1"/>
  <c r="C474"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G462" i="1" s="1"/>
  <c r="C461" i="1"/>
  <c r="C460" i="1"/>
  <c r="D459" i="1"/>
  <c r="H459" i="1" s="1"/>
  <c r="C459" i="1"/>
  <c r="D458" i="1"/>
  <c r="H458" i="1" s="1"/>
  <c r="C458" i="1"/>
  <c r="D457" i="1"/>
  <c r="H457" i="1" s="1"/>
  <c r="C457" i="1"/>
  <c r="D456" i="1"/>
  <c r="H456" i="1" s="1"/>
  <c r="C456" i="1"/>
  <c r="D455" i="1"/>
  <c r="H455" i="1" s="1"/>
  <c r="C455" i="1"/>
  <c r="G455" i="1" s="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G441" i="1" s="1"/>
  <c r="D440" i="1"/>
  <c r="H440" i="1" s="1"/>
  <c r="C440" i="1"/>
  <c r="G440" i="1" s="1"/>
  <c r="D439" i="1"/>
  <c r="H439" i="1" s="1"/>
  <c r="C439" i="1"/>
  <c r="D438" i="1"/>
  <c r="H438" i="1" s="1"/>
  <c r="C438" i="1"/>
  <c r="D437" i="1"/>
  <c r="H437" i="1" s="1"/>
  <c r="C437" i="1"/>
  <c r="G437" i="1" s="1"/>
  <c r="D436" i="1"/>
  <c r="H436" i="1" s="1"/>
  <c r="C436" i="1"/>
  <c r="G436" i="1" s="1"/>
  <c r="D435" i="1"/>
  <c r="H435" i="1" s="1"/>
  <c r="C435" i="1"/>
  <c r="G435" i="1" s="1"/>
  <c r="D434" i="1"/>
  <c r="H434" i="1" s="1"/>
  <c r="C434" i="1"/>
  <c r="D433" i="1"/>
  <c r="H433" i="1" s="1"/>
  <c r="C433" i="1"/>
  <c r="D432" i="1"/>
  <c r="H432" i="1" s="1"/>
  <c r="C432" i="1"/>
  <c r="G432" i="1" s="1"/>
  <c r="D431" i="1"/>
  <c r="H431" i="1" s="1"/>
  <c r="C431" i="1"/>
  <c r="D430" i="1"/>
  <c r="H430" i="1" s="1"/>
  <c r="C430" i="1"/>
  <c r="D429" i="1"/>
  <c r="H429" i="1" s="1"/>
  <c r="C429" i="1"/>
  <c r="D428" i="1"/>
  <c r="H428" i="1" s="1"/>
  <c r="C428" i="1"/>
  <c r="D427" i="1"/>
  <c r="H427" i="1" s="1"/>
  <c r="C427" i="1"/>
  <c r="D426" i="1"/>
  <c r="H426" i="1" s="1"/>
  <c r="C426" i="1"/>
  <c r="D425" i="1"/>
  <c r="D423" i="1"/>
  <c r="H423" i="1" s="1"/>
  <c r="C423" i="1"/>
  <c r="D422" i="1"/>
  <c r="H422" i="1" s="1"/>
  <c r="C422" i="1"/>
  <c r="D421" i="1"/>
  <c r="H421" i="1" s="1"/>
  <c r="C421" i="1"/>
  <c r="D416" i="1"/>
  <c r="H416" i="1" s="1"/>
  <c r="C416" i="1"/>
  <c r="D415" i="1"/>
  <c r="H415" i="1" s="1"/>
  <c r="C415" i="1"/>
  <c r="D414" i="1"/>
  <c r="H414" i="1" s="1"/>
  <c r="C414" i="1"/>
  <c r="D411" i="1"/>
  <c r="H411" i="1" s="1"/>
  <c r="C411" i="1"/>
  <c r="G411" i="1" s="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0" i="1"/>
  <c r="D400" i="1"/>
  <c r="C400" i="1"/>
  <c r="G400" i="1" s="1"/>
  <c r="D399" i="1"/>
  <c r="H399" i="1" s="1"/>
  <c r="C399" i="1"/>
  <c r="D398" i="1"/>
  <c r="H398" i="1" s="1"/>
  <c r="C398" i="1"/>
  <c r="G398" i="1" s="1"/>
  <c r="D397" i="1"/>
  <c r="H397" i="1" s="1"/>
  <c r="C397" i="1"/>
  <c r="G397" i="1" s="1"/>
  <c r="C396" i="1"/>
  <c r="D395" i="1"/>
  <c r="H395" i="1" s="1"/>
  <c r="C395" i="1"/>
  <c r="D394" i="1"/>
  <c r="H394" i="1" s="1"/>
  <c r="C394" i="1"/>
  <c r="D393" i="1"/>
  <c r="H393" i="1" s="1"/>
  <c r="C393" i="1"/>
  <c r="D392" i="1"/>
  <c r="H392" i="1" s="1"/>
  <c r="C392" i="1"/>
  <c r="G392" i="1" s="1"/>
  <c r="D391" i="1"/>
  <c r="H391" i="1" s="1"/>
  <c r="C391" i="1"/>
  <c r="G391" i="1" s="1"/>
  <c r="D390" i="1"/>
  <c r="H390" i="1" s="1"/>
  <c r="C390" i="1"/>
  <c r="D389" i="1"/>
  <c r="H389" i="1" s="1"/>
  <c r="C389" i="1"/>
  <c r="G389"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G377" i="1" s="1"/>
  <c r="D376" i="1"/>
  <c r="H376" i="1" s="1"/>
  <c r="C376" i="1"/>
  <c r="D375" i="1"/>
  <c r="H375" i="1" s="1"/>
  <c r="C375" i="1"/>
  <c r="H374" i="1"/>
  <c r="D374" i="1"/>
  <c r="C374" i="1"/>
  <c r="G374" i="1" s="1"/>
  <c r="D373" i="1"/>
  <c r="H373" i="1" s="1"/>
  <c r="C373" i="1"/>
  <c r="D372" i="1"/>
  <c r="H372" i="1" s="1"/>
  <c r="C372" i="1"/>
  <c r="D371" i="1"/>
  <c r="H371" i="1" s="1"/>
  <c r="C371" i="1"/>
  <c r="D370" i="1"/>
  <c r="H370" i="1" s="1"/>
  <c r="C370" i="1"/>
  <c r="D369" i="1"/>
  <c r="H369" i="1" s="1"/>
  <c r="C369" i="1"/>
  <c r="C368" i="1"/>
  <c r="D367" i="1"/>
  <c r="H367" i="1" s="1"/>
  <c r="C367" i="1"/>
  <c r="D366" i="1"/>
  <c r="H366" i="1" s="1"/>
  <c r="C366" i="1"/>
  <c r="D365" i="1"/>
  <c r="H365" i="1" s="1"/>
  <c r="C365" i="1"/>
  <c r="D364" i="1"/>
  <c r="H364" i="1" s="1"/>
  <c r="C364" i="1"/>
  <c r="D363" i="1"/>
  <c r="H363" i="1" s="1"/>
  <c r="C363" i="1"/>
  <c r="D362" i="1"/>
  <c r="H362" i="1" s="1"/>
  <c r="C362" i="1"/>
  <c r="G362" i="1" s="1"/>
  <c r="D361" i="1"/>
  <c r="H361" i="1" s="1"/>
  <c r="C361" i="1"/>
  <c r="D360" i="1"/>
  <c r="H360" i="1" s="1"/>
  <c r="C360" i="1"/>
  <c r="D359" i="1"/>
  <c r="H359" i="1" s="1"/>
  <c r="C359" i="1"/>
  <c r="D358" i="1"/>
  <c r="H358" i="1" s="1"/>
  <c r="C358" i="1"/>
  <c r="D357" i="1"/>
  <c r="H357" i="1" s="1"/>
  <c r="C357" i="1"/>
  <c r="C356" i="1"/>
  <c r="D354" i="1"/>
  <c r="H354" i="1" s="1"/>
  <c r="C354" i="1"/>
  <c r="D353" i="1"/>
  <c r="H353" i="1" s="1"/>
  <c r="C353" i="1"/>
  <c r="D352" i="1"/>
  <c r="H352" i="1" s="1"/>
  <c r="C352" i="1"/>
  <c r="G352" i="1" s="1"/>
  <c r="D351" i="1"/>
  <c r="H351" i="1" s="1"/>
  <c r="C351" i="1"/>
  <c r="D350" i="1"/>
  <c r="H350" i="1" s="1"/>
  <c r="C350" i="1"/>
  <c r="D349" i="1"/>
  <c r="D348" i="1"/>
  <c r="H348" i="1" s="1"/>
  <c r="C348" i="1"/>
  <c r="D347" i="1"/>
  <c r="H347" i="1" s="1"/>
  <c r="C347" i="1"/>
  <c r="D346" i="1"/>
  <c r="H346" i="1" s="1"/>
  <c r="C346" i="1"/>
  <c r="D345" i="1"/>
  <c r="H345" i="1" s="1"/>
  <c r="C345" i="1"/>
  <c r="H344" i="1"/>
  <c r="D344" i="1"/>
  <c r="C344" i="1"/>
  <c r="G344" i="1" s="1"/>
  <c r="D343" i="1"/>
  <c r="H343" i="1" s="1"/>
  <c r="C343" i="1"/>
  <c r="D342" i="1"/>
  <c r="H342" i="1" s="1"/>
  <c r="C342" i="1"/>
  <c r="H341" i="1"/>
  <c r="D341" i="1"/>
  <c r="C341" i="1"/>
  <c r="G341" i="1" s="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G328" i="1" s="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G313" i="1" s="1"/>
  <c r="D312" i="1"/>
  <c r="H312" i="1" s="1"/>
  <c r="C312" i="1"/>
  <c r="G312" i="1" s="1"/>
  <c r="D311" i="1"/>
  <c r="H311" i="1" s="1"/>
  <c r="C311" i="1"/>
  <c r="G311" i="1" s="1"/>
  <c r="D310" i="1"/>
  <c r="H310" i="1" s="1"/>
  <c r="C310" i="1"/>
  <c r="G310" i="1" s="1"/>
  <c r="D309" i="1"/>
  <c r="H309" i="1" s="1"/>
  <c r="C309" i="1"/>
  <c r="D308" i="1"/>
  <c r="H308" i="1" s="1"/>
  <c r="C308" i="1"/>
  <c r="D307" i="1"/>
  <c r="H307" i="1" s="1"/>
  <c r="C307" i="1"/>
  <c r="D306" i="1"/>
  <c r="H306" i="1" s="1"/>
  <c r="C306" i="1"/>
  <c r="G306" i="1" s="1"/>
  <c r="D305" i="1"/>
  <c r="H305" i="1" s="1"/>
  <c r="C305" i="1"/>
  <c r="C304" i="1"/>
  <c r="H302" i="1"/>
  <c r="D302" i="1"/>
  <c r="C302" i="1"/>
  <c r="G302" i="1" s="1"/>
  <c r="D301" i="1"/>
  <c r="H301" i="1" s="1"/>
  <c r="C301" i="1"/>
  <c r="D300" i="1"/>
  <c r="H300" i="1" s="1"/>
  <c r="C300" i="1"/>
  <c r="D299" i="1"/>
  <c r="H299" i="1" s="1"/>
  <c r="C299" i="1"/>
  <c r="D298" i="1"/>
  <c r="H298" i="1" s="1"/>
  <c r="C298" i="1"/>
  <c r="D294" i="1"/>
  <c r="H294" i="1" s="1"/>
  <c r="C294" i="1"/>
  <c r="D293" i="1"/>
  <c r="H293" i="1" s="1"/>
  <c r="C293" i="1"/>
  <c r="D292" i="1"/>
  <c r="H292" i="1" s="1"/>
  <c r="C292" i="1"/>
  <c r="H291" i="1"/>
  <c r="D291" i="1"/>
  <c r="C291" i="1"/>
  <c r="G291" i="1" s="1"/>
  <c r="D290" i="1"/>
  <c r="H290" i="1" s="1"/>
  <c r="C290" i="1"/>
  <c r="D289" i="1"/>
  <c r="H289" i="1" s="1"/>
  <c r="C289" i="1"/>
  <c r="G289" i="1" s="1"/>
  <c r="D288" i="1"/>
  <c r="H288" i="1" s="1"/>
  <c r="C288" i="1"/>
  <c r="G288" i="1" s="1"/>
  <c r="D287" i="1"/>
  <c r="H287" i="1" s="1"/>
  <c r="C287" i="1"/>
  <c r="D286" i="1"/>
  <c r="H286" i="1" s="1"/>
  <c r="C286" i="1"/>
  <c r="D285" i="1"/>
  <c r="H285" i="1" s="1"/>
  <c r="C285" i="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D278" i="1"/>
  <c r="H278" i="1" s="1"/>
  <c r="C278" i="1"/>
  <c r="G278" i="1" s="1"/>
  <c r="D277" i="1"/>
  <c r="H277" i="1" s="1"/>
  <c r="C277" i="1"/>
  <c r="G277" i="1" s="1"/>
  <c r="D276" i="1"/>
  <c r="H276" i="1" s="1"/>
  <c r="C276" i="1"/>
  <c r="D275" i="1"/>
  <c r="H275" i="1" s="1"/>
  <c r="C275" i="1"/>
  <c r="H274" i="1"/>
  <c r="D274" i="1"/>
  <c r="C274" i="1"/>
  <c r="G274" i="1" s="1"/>
  <c r="D273" i="1"/>
  <c r="H273" i="1" s="1"/>
  <c r="C273" i="1"/>
  <c r="D272" i="1"/>
  <c r="H272" i="1" s="1"/>
  <c r="C272" i="1"/>
  <c r="D271" i="1"/>
  <c r="H271" i="1" s="1"/>
  <c r="C271" i="1"/>
  <c r="G271" i="1" s="1"/>
  <c r="D270" i="1"/>
  <c r="H270" i="1" s="1"/>
  <c r="C270" i="1"/>
  <c r="D268" i="1"/>
  <c r="H268" i="1" s="1"/>
  <c r="C268" i="1"/>
  <c r="D267" i="1"/>
  <c r="H267" i="1" s="1"/>
  <c r="C267" i="1"/>
  <c r="G267" i="1" s="1"/>
  <c r="D266" i="1"/>
  <c r="H266" i="1" s="1"/>
  <c r="C266" i="1"/>
  <c r="D265" i="1"/>
  <c r="H265" i="1" s="1"/>
  <c r="C265" i="1"/>
  <c r="D264" i="1"/>
  <c r="H264" i="1" s="1"/>
  <c r="C264" i="1"/>
  <c r="D263" i="1"/>
  <c r="H263" i="1" s="1"/>
  <c r="C263" i="1"/>
  <c r="D262" i="1"/>
  <c r="H262" i="1" s="1"/>
  <c r="C262" i="1"/>
  <c r="D261" i="1"/>
  <c r="H261" i="1" s="1"/>
  <c r="C261" i="1"/>
  <c r="G261" i="1" s="1"/>
  <c r="D260" i="1"/>
  <c r="H260" i="1" s="1"/>
  <c r="C260" i="1"/>
  <c r="D259" i="1"/>
  <c r="H259" i="1" s="1"/>
  <c r="C259" i="1"/>
  <c r="C258" i="1"/>
  <c r="D257" i="1"/>
  <c r="H257" i="1" s="1"/>
  <c r="C257" i="1"/>
  <c r="D256" i="1"/>
  <c r="H256" i="1" s="1"/>
  <c r="C256" i="1"/>
  <c r="D255" i="1"/>
  <c r="H255" i="1" s="1"/>
  <c r="C255" i="1"/>
  <c r="D254" i="1"/>
  <c r="H254" i="1" s="1"/>
  <c r="C254" i="1"/>
  <c r="G254" i="1" s="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G244" i="1" s="1"/>
  <c r="D243" i="1"/>
  <c r="H243" i="1" s="1"/>
  <c r="C243" i="1"/>
  <c r="D242" i="1"/>
  <c r="H242" i="1" s="1"/>
  <c r="C242" i="1"/>
  <c r="D241" i="1"/>
  <c r="H241" i="1" s="1"/>
  <c r="C241" i="1"/>
  <c r="G241" i="1" s="1"/>
  <c r="D240" i="1"/>
  <c r="H240" i="1" s="1"/>
  <c r="C240" i="1"/>
  <c r="G240" i="1" s="1"/>
  <c r="D239" i="1"/>
  <c r="H239" i="1" s="1"/>
  <c r="C239" i="1"/>
  <c r="D238" i="1"/>
  <c r="H238" i="1" s="1"/>
  <c r="C238" i="1"/>
  <c r="D237" i="1"/>
  <c r="H237" i="1" s="1"/>
  <c r="C237" i="1"/>
  <c r="G237" i="1" s="1"/>
  <c r="D236" i="1"/>
  <c r="H236" i="1" s="1"/>
  <c r="C236" i="1"/>
  <c r="D235" i="1"/>
  <c r="H235" i="1" s="1"/>
  <c r="C235" i="1"/>
  <c r="D234" i="1"/>
  <c r="H234" i="1" s="1"/>
  <c r="C234" i="1"/>
  <c r="G234" i="1" s="1"/>
  <c r="D233" i="1"/>
  <c r="H233" i="1" s="1"/>
  <c r="C233" i="1"/>
  <c r="D232" i="1"/>
  <c r="H232" i="1" s="1"/>
  <c r="C232" i="1"/>
  <c r="D231" i="1"/>
  <c r="H231" i="1" s="1"/>
  <c r="C231" i="1"/>
  <c r="D230" i="1"/>
  <c r="H230" i="1" s="1"/>
  <c r="C230" i="1"/>
  <c r="D229" i="1"/>
  <c r="H229" i="1" s="1"/>
  <c r="C229" i="1"/>
  <c r="D228" i="1"/>
  <c r="H228" i="1" s="1"/>
  <c r="C228" i="1"/>
  <c r="D227" i="1"/>
  <c r="H227" i="1" s="1"/>
  <c r="C227" i="1"/>
  <c r="C226" i="1"/>
  <c r="D225" i="1"/>
  <c r="H225" i="1" s="1"/>
  <c r="C225" i="1"/>
  <c r="D224" i="1"/>
  <c r="H224" i="1" s="1"/>
  <c r="C224" i="1"/>
  <c r="D223" i="1"/>
  <c r="H223" i="1" s="1"/>
  <c r="C223" i="1"/>
  <c r="D222" i="1"/>
  <c r="H222" i="1" s="1"/>
  <c r="C222" i="1"/>
  <c r="H221" i="1"/>
  <c r="D221" i="1"/>
  <c r="C221" i="1"/>
  <c r="G221" i="1" s="1"/>
  <c r="D220" i="1"/>
  <c r="H220" i="1" s="1"/>
  <c r="C220" i="1"/>
  <c r="D219" i="1"/>
  <c r="H219" i="1" s="1"/>
  <c r="C219" i="1"/>
  <c r="D218" i="1"/>
  <c r="H218" i="1" s="1"/>
  <c r="C218" i="1"/>
  <c r="D217" i="1"/>
  <c r="D216" i="1"/>
  <c r="H216" i="1" s="1"/>
  <c r="C216" i="1"/>
  <c r="D215" i="1"/>
  <c r="H215" i="1" s="1"/>
  <c r="C215" i="1"/>
  <c r="D214" i="1"/>
  <c r="H214" i="1" s="1"/>
  <c r="C214" i="1"/>
  <c r="D213" i="1"/>
  <c r="H213" i="1" s="1"/>
  <c r="C213" i="1"/>
  <c r="D212" i="1"/>
  <c r="H212" i="1" s="1"/>
  <c r="C212" i="1"/>
  <c r="D211" i="1"/>
  <c r="H211" i="1" s="1"/>
  <c r="C211" i="1"/>
  <c r="H210" i="1"/>
  <c r="D210" i="1"/>
  <c r="C210" i="1"/>
  <c r="G210" i="1" s="1"/>
  <c r="D209" i="1"/>
  <c r="H209" i="1" s="1"/>
  <c r="C209" i="1"/>
  <c r="D208" i="1"/>
  <c r="H208" i="1" s="1"/>
  <c r="C208" i="1"/>
  <c r="D207" i="1"/>
  <c r="H207" i="1" s="1"/>
  <c r="C207" i="1"/>
  <c r="G207" i="1" s="1"/>
  <c r="D206" i="1"/>
  <c r="H206" i="1" s="1"/>
  <c r="C206" i="1"/>
  <c r="D205" i="1"/>
  <c r="H205" i="1" s="1"/>
  <c r="C205" i="1"/>
  <c r="G205" i="1" s="1"/>
  <c r="D204" i="1"/>
  <c r="H204" i="1" s="1"/>
  <c r="C204" i="1"/>
  <c r="D203" i="1"/>
  <c r="H203" i="1" s="1"/>
  <c r="C203" i="1"/>
  <c r="G203" i="1" s="1"/>
  <c r="D202" i="1"/>
  <c r="H202" i="1" s="1"/>
  <c r="C202" i="1"/>
  <c r="D201" i="1"/>
  <c r="H201" i="1" s="1"/>
  <c r="C201" i="1"/>
  <c r="D200" i="1"/>
  <c r="H200" i="1" s="1"/>
  <c r="C200" i="1"/>
  <c r="D199" i="1"/>
  <c r="H199" i="1" s="1"/>
  <c r="C199" i="1"/>
  <c r="C198" i="1"/>
  <c r="D197" i="1"/>
  <c r="H197" i="1" s="1"/>
  <c r="C197" i="1"/>
  <c r="D196" i="1"/>
  <c r="H196" i="1" s="1"/>
  <c r="C196" i="1"/>
  <c r="D195" i="1"/>
  <c r="H195" i="1" s="1"/>
  <c r="C195" i="1"/>
  <c r="G195" i="1" s="1"/>
  <c r="D194" i="1"/>
  <c r="H194" i="1" s="1"/>
  <c r="C194" i="1"/>
  <c r="D193" i="1"/>
  <c r="H193" i="1" s="1"/>
  <c r="C193" i="1"/>
  <c r="D192" i="1"/>
  <c r="H192" i="1" s="1"/>
  <c r="C192" i="1"/>
  <c r="D191" i="1"/>
  <c r="H191" i="1" s="1"/>
  <c r="C191" i="1"/>
  <c r="D190" i="1"/>
  <c r="H190" i="1" s="1"/>
  <c r="C190" i="1"/>
  <c r="D189" i="1"/>
  <c r="H189" i="1" s="1"/>
  <c r="C189" i="1"/>
  <c r="G189" i="1" s="1"/>
  <c r="D188" i="1"/>
  <c r="H188" i="1" s="1"/>
  <c r="C188" i="1"/>
  <c r="D187" i="1"/>
  <c r="H187" i="1" s="1"/>
  <c r="C187" i="1"/>
  <c r="G187" i="1" s="1"/>
  <c r="D186" i="1"/>
  <c r="H186" i="1" s="1"/>
  <c r="C186" i="1"/>
  <c r="D185" i="1"/>
  <c r="H185" i="1" s="1"/>
  <c r="C185" i="1"/>
  <c r="D184" i="1"/>
  <c r="H184" i="1" s="1"/>
  <c r="C184" i="1"/>
  <c r="G184" i="1" s="1"/>
  <c r="D183" i="1"/>
  <c r="H183" i="1" s="1"/>
  <c r="C183" i="1"/>
  <c r="G183" i="1" s="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G171" i="1" s="1"/>
  <c r="D170" i="1"/>
  <c r="H170" i="1" s="1"/>
  <c r="C170" i="1"/>
  <c r="G170" i="1" s="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C160" i="1"/>
  <c r="D159" i="1"/>
  <c r="H159" i="1" s="1"/>
  <c r="C159" i="1"/>
  <c r="D158" i="1"/>
  <c r="H158" i="1" s="1"/>
  <c r="C158" i="1"/>
  <c r="D157" i="1"/>
  <c r="H157" i="1" s="1"/>
  <c r="C157" i="1"/>
  <c r="D156" i="1"/>
  <c r="H156" i="1" s="1"/>
  <c r="C156" i="1"/>
  <c r="D155" i="1"/>
  <c r="H155" i="1" s="1"/>
  <c r="C155" i="1"/>
  <c r="D154" i="1"/>
  <c r="H154" i="1" s="1"/>
  <c r="C154" i="1"/>
  <c r="G154" i="1" s="1"/>
  <c r="D153" i="1"/>
  <c r="H153" i="1" s="1"/>
  <c r="C153" i="1"/>
  <c r="D152" i="1"/>
  <c r="H152" i="1" s="1"/>
  <c r="C152" i="1"/>
  <c r="D151" i="1"/>
  <c r="H151" i="1" s="1"/>
  <c r="C151" i="1"/>
  <c r="D150" i="1"/>
  <c r="H150" i="1" s="1"/>
  <c r="C150" i="1"/>
  <c r="D147" i="1"/>
  <c r="H147" i="1" s="1"/>
  <c r="C147" i="1"/>
  <c r="G147" i="1" s="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D129" i="1"/>
  <c r="H129" i="1" s="1"/>
  <c r="C129" i="1"/>
  <c r="G129" i="1" s="1"/>
  <c r="D128" i="1"/>
  <c r="H128" i="1" s="1"/>
  <c r="C128" i="1"/>
  <c r="D127" i="1"/>
  <c r="H127" i="1" s="1"/>
  <c r="C127" i="1"/>
  <c r="D126" i="1"/>
  <c r="H126" i="1" s="1"/>
  <c r="C126" i="1"/>
  <c r="D125" i="1"/>
  <c r="H125" i="1" s="1"/>
  <c r="C125" i="1"/>
  <c r="D124" i="1"/>
  <c r="H124" i="1" s="1"/>
  <c r="C124" i="1"/>
  <c r="D123" i="1"/>
  <c r="H123" i="1" s="1"/>
  <c r="C123" i="1"/>
  <c r="D122" i="1"/>
  <c r="H122" i="1" s="1"/>
  <c r="C122" i="1"/>
  <c r="D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G106" i="1" s="1"/>
  <c r="D105" i="1"/>
  <c r="H105" i="1" s="1"/>
  <c r="C105" i="1"/>
  <c r="G105" i="1" s="1"/>
  <c r="D104" i="1"/>
  <c r="H104" i="1" s="1"/>
  <c r="C104" i="1"/>
  <c r="D103" i="1"/>
  <c r="H103" i="1" s="1"/>
  <c r="C103" i="1"/>
  <c r="D102" i="1"/>
  <c r="H102" i="1" s="1"/>
  <c r="C102" i="1"/>
  <c r="D101" i="1"/>
  <c r="H101" i="1" s="1"/>
  <c r="C101" i="1"/>
  <c r="G101" i="1" s="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G91" i="1" s="1"/>
  <c r="D90" i="1"/>
  <c r="H90" i="1" s="1"/>
  <c r="C90" i="1"/>
  <c r="G90" i="1" s="1"/>
  <c r="D89" i="1"/>
  <c r="H89" i="1" s="1"/>
  <c r="C89" i="1"/>
  <c r="G89" i="1" s="1"/>
  <c r="D88" i="1"/>
  <c r="H88" i="1" s="1"/>
  <c r="C88" i="1"/>
  <c r="D87" i="1"/>
  <c r="H87" i="1" s="1"/>
  <c r="C87" i="1"/>
  <c r="D86" i="1"/>
  <c r="H86" i="1" s="1"/>
  <c r="C86" i="1"/>
  <c r="G86" i="1" s="1"/>
  <c r="D85" i="1"/>
  <c r="H85" i="1" s="1"/>
  <c r="C85" i="1"/>
  <c r="D84" i="1"/>
  <c r="H84" i="1" s="1"/>
  <c r="C84" i="1"/>
  <c r="D83" i="1"/>
  <c r="H83" i="1" s="1"/>
  <c r="C83" i="1"/>
  <c r="D82" i="1"/>
  <c r="H82" i="1" s="1"/>
  <c r="C82" i="1"/>
  <c r="D81" i="1"/>
  <c r="H81" i="1" s="1"/>
  <c r="C81" i="1"/>
  <c r="D80" i="1"/>
  <c r="H80" i="1" s="1"/>
  <c r="C80" i="1"/>
  <c r="D79" i="1"/>
  <c r="H79" i="1" s="1"/>
  <c r="C79" i="1"/>
  <c r="C78" i="1"/>
  <c r="D77" i="1"/>
  <c r="H77" i="1" s="1"/>
  <c r="C77" i="1"/>
  <c r="G77" i="1" s="1"/>
  <c r="D76" i="1"/>
  <c r="H76" i="1" s="1"/>
  <c r="C76" i="1"/>
  <c r="G76" i="1" s="1"/>
  <c r="D75" i="1"/>
  <c r="H75" i="1" s="1"/>
  <c r="C75" i="1"/>
  <c r="D74" i="1"/>
  <c r="H74" i="1" s="1"/>
  <c r="C74" i="1"/>
  <c r="G74" i="1" s="1"/>
  <c r="D73" i="1"/>
  <c r="H73" i="1" s="1"/>
  <c r="C73" i="1"/>
  <c r="D72" i="1"/>
  <c r="H72" i="1" s="1"/>
  <c r="C72" i="1"/>
  <c r="D71" i="1"/>
  <c r="H71" i="1" s="1"/>
  <c r="C71" i="1"/>
  <c r="G71" i="1" s="1"/>
  <c r="D70" i="1"/>
  <c r="H70" i="1" s="1"/>
  <c r="C70" i="1"/>
  <c r="D69" i="1"/>
  <c r="H69" i="1" s="1"/>
  <c r="C69" i="1"/>
  <c r="G69" i="1" s="1"/>
  <c r="D68" i="1"/>
  <c r="H68" i="1" s="1"/>
  <c r="C68" i="1"/>
  <c r="D67" i="1"/>
  <c r="H67" i="1" s="1"/>
  <c r="C67" i="1"/>
  <c r="D66" i="1"/>
  <c r="H66" i="1" s="1"/>
  <c r="C66" i="1"/>
  <c r="D65" i="1"/>
  <c r="H65" i="1" s="1"/>
  <c r="C65" i="1"/>
  <c r="G65" i="1" s="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G55" i="1" s="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D39" i="1"/>
  <c r="D38" i="1"/>
  <c r="H38" i="1" s="1"/>
  <c r="C38" i="1"/>
  <c r="D37" i="1"/>
  <c r="H37" i="1" s="1"/>
  <c r="C37" i="1"/>
  <c r="D36" i="1"/>
  <c r="H36" i="1" s="1"/>
  <c r="C36" i="1"/>
  <c r="G36" i="1" s="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G23" i="1" s="1"/>
  <c r="D22" i="1"/>
  <c r="H22" i="1" s="1"/>
  <c r="C22" i="1"/>
  <c r="D21" i="1"/>
  <c r="H21" i="1" s="1"/>
  <c r="C21" i="1"/>
  <c r="D20" i="1"/>
  <c r="H20" i="1" s="1"/>
  <c r="C20" i="1"/>
  <c r="D19" i="1"/>
  <c r="H19" i="1" s="1"/>
  <c r="C19" i="1"/>
  <c r="D18" i="1"/>
  <c r="H18" i="1" s="1"/>
  <c r="C18" i="1"/>
  <c r="G18" i="1" s="1"/>
  <c r="D17" i="1"/>
  <c r="H17" i="1" s="1"/>
  <c r="C17" i="1"/>
  <c r="G17" i="1" s="1"/>
  <c r="D16" i="1"/>
  <c r="H16" i="1" s="1"/>
  <c r="C16" i="1"/>
  <c r="G16" i="1" s="1"/>
  <c r="D15" i="1"/>
  <c r="H15" i="1" s="1"/>
  <c r="C15" i="1"/>
  <c r="G15" i="1" s="1"/>
  <c r="D14" i="1"/>
  <c r="H14" i="1" s="1"/>
  <c r="C14" i="1"/>
  <c r="G14" i="1" s="1"/>
  <c r="D13" i="1"/>
  <c r="H13" i="1" s="1"/>
  <c r="C13" i="1"/>
  <c r="D12" i="1"/>
  <c r="H12" i="1" s="1"/>
  <c r="C12" i="1"/>
  <c r="G12" i="1" s="1"/>
  <c r="D11" i="1"/>
  <c r="H11" i="1" s="1"/>
  <c r="C11" i="1"/>
  <c r="G11" i="1" s="1"/>
  <c r="D10" i="1"/>
  <c r="H10" i="1" s="1"/>
  <c r="C10" i="1"/>
  <c r="G10" i="1" s="1"/>
  <c r="D9" i="1"/>
  <c r="H9" i="1" s="1"/>
  <c r="C9" i="1"/>
  <c r="D8" i="1"/>
  <c r="H8" i="1" s="1"/>
  <c r="C8" i="1"/>
  <c r="D7" i="1"/>
  <c r="H7" i="1" s="1"/>
  <c r="C7" i="1"/>
  <c r="D6" i="1"/>
  <c r="H6" i="1" s="1"/>
  <c r="C6" i="1"/>
  <c r="G6" i="1" s="1"/>
  <c r="D5" i="1"/>
  <c r="H5" i="1" s="1"/>
  <c r="C5" i="1"/>
  <c r="D4" i="1"/>
  <c r="H4" i="1" s="1"/>
  <c r="C4" i="1"/>
  <c r="H1266" i="1" l="1"/>
  <c r="E255" i="5"/>
  <c r="D1259" i="1" s="1"/>
  <c r="G1259" i="1" s="1"/>
  <c r="H1261" i="1"/>
  <c r="E319" i="9"/>
  <c r="B319" i="9" s="1"/>
  <c r="E335" i="9"/>
  <c r="B335" i="9" s="1"/>
  <c r="H1045" i="1"/>
  <c r="G1681" i="1"/>
  <c r="G1605" i="1"/>
  <c r="G1613" i="1"/>
  <c r="G1589" i="1"/>
  <c r="G1583" i="1"/>
  <c r="C1585" i="1"/>
  <c r="H1585" i="1" s="1"/>
  <c r="G1587" i="1"/>
  <c r="G1585" i="1"/>
  <c r="G653" i="1"/>
  <c r="G651" i="1"/>
  <c r="H1511" i="1"/>
  <c r="H1513" i="1"/>
  <c r="F115" i="6"/>
  <c r="H1540" i="1"/>
  <c r="H1542" i="1"/>
  <c r="G1538" i="1"/>
  <c r="J1542" i="1"/>
  <c r="E31" i="9"/>
  <c r="B31" i="9" s="1"/>
  <c r="E307" i="9"/>
  <c r="B307" i="9" s="1"/>
  <c r="E311" i="9"/>
  <c r="B311" i="9" s="1"/>
  <c r="E327" i="9"/>
  <c r="B327" i="9" s="1"/>
  <c r="H1010" i="1"/>
  <c r="H1009" i="1"/>
  <c r="H1007" i="1"/>
  <c r="H1005" i="1"/>
  <c r="H1002" i="1"/>
  <c r="H999" i="1"/>
  <c r="H998" i="1"/>
  <c r="H996" i="1"/>
  <c r="H993" i="1"/>
  <c r="H991" i="1"/>
  <c r="H989" i="1"/>
  <c r="H984" i="1"/>
  <c r="H982" i="1"/>
  <c r="H980" i="1"/>
  <c r="H977" i="1"/>
  <c r="H970" i="1"/>
  <c r="H969" i="1"/>
  <c r="H967" i="1"/>
  <c r="H966" i="1"/>
  <c r="H965" i="1"/>
  <c r="H963" i="1"/>
  <c r="H960" i="1"/>
  <c r="H958" i="1"/>
  <c r="H957" i="1"/>
  <c r="H954" i="1"/>
  <c r="H947" i="1"/>
  <c r="H946" i="1"/>
  <c r="H943" i="1"/>
  <c r="H940" i="1"/>
  <c r="G938" i="1"/>
  <c r="G932" i="1"/>
  <c r="G930" i="1"/>
  <c r="G929" i="1"/>
  <c r="G926" i="1"/>
  <c r="G925" i="1"/>
  <c r="G924" i="1"/>
  <c r="G919" i="1"/>
  <c r="G917" i="1"/>
  <c r="G912" i="1"/>
  <c r="G906" i="1"/>
  <c r="G904" i="1"/>
  <c r="G898" i="1"/>
  <c r="G888" i="1"/>
  <c r="G884" i="1"/>
  <c r="G882" i="1"/>
  <c r="G880" i="1"/>
  <c r="G878" i="1"/>
  <c r="G870" i="1"/>
  <c r="G868" i="1"/>
  <c r="G866" i="1"/>
  <c r="G864" i="1"/>
  <c r="G858" i="1"/>
  <c r="G856" i="1"/>
  <c r="G848" i="1"/>
  <c r="G846" i="1"/>
  <c r="G840" i="1"/>
  <c r="G838" i="1"/>
  <c r="G830" i="1"/>
  <c r="G828" i="1"/>
  <c r="G826" i="1"/>
  <c r="G824" i="1"/>
  <c r="G818" i="1"/>
  <c r="G816" i="1"/>
  <c r="G814" i="1"/>
  <c r="G804" i="1"/>
  <c r="G802" i="1"/>
  <c r="G798" i="1"/>
  <c r="G790" i="1"/>
  <c r="G788" i="1"/>
  <c r="G782" i="1"/>
  <c r="G780" i="1"/>
  <c r="G772" i="1"/>
  <c r="G770" i="1"/>
  <c r="G766" i="1"/>
  <c r="G764" i="1"/>
  <c r="G762" i="1"/>
  <c r="G758" i="1"/>
  <c r="G754" i="1"/>
  <c r="G750" i="1"/>
  <c r="G748" i="1"/>
  <c r="G740" i="1"/>
  <c r="G738" i="1"/>
  <c r="G732" i="1"/>
  <c r="G729" i="1"/>
  <c r="G726" i="1"/>
  <c r="G724" i="1"/>
  <c r="G722" i="1"/>
  <c r="G721" i="1"/>
  <c r="G719" i="1"/>
  <c r="G718" i="1"/>
  <c r="G717" i="1"/>
  <c r="G715" i="1"/>
  <c r="G714" i="1"/>
  <c r="G713" i="1"/>
  <c r="G712" i="1"/>
  <c r="G706" i="1"/>
  <c r="G702" i="1"/>
  <c r="G701" i="1"/>
  <c r="G700" i="1"/>
  <c r="G696" i="1"/>
  <c r="G694" i="1"/>
  <c r="G692" i="1"/>
  <c r="G691" i="1"/>
  <c r="G688" i="1"/>
  <c r="G686" i="1"/>
  <c r="G682" i="1"/>
  <c r="G679" i="1"/>
  <c r="G678" i="1"/>
  <c r="G676" i="1"/>
  <c r="G674" i="1"/>
  <c r="G673" i="1"/>
  <c r="G672" i="1"/>
  <c r="G669" i="1"/>
  <c r="G668" i="1"/>
  <c r="G667" i="1"/>
  <c r="G666" i="1"/>
  <c r="G661" i="1"/>
  <c r="G660" i="1"/>
  <c r="G658" i="1"/>
  <c r="G655" i="1"/>
  <c r="G652" i="1"/>
  <c r="G648" i="1"/>
  <c r="G647" i="1"/>
  <c r="G649" i="1"/>
  <c r="G645" i="1"/>
  <c r="G636" i="1"/>
  <c r="G632" i="1"/>
  <c r="G630" i="1"/>
  <c r="G629" i="1"/>
  <c r="G627" i="1"/>
  <c r="G628" i="1"/>
  <c r="G624" i="1"/>
  <c r="G625" i="1"/>
  <c r="G621" i="1"/>
  <c r="G620" i="1"/>
  <c r="G619" i="1"/>
  <c r="G618" i="1"/>
  <c r="G617" i="1"/>
  <c r="G615" i="1"/>
  <c r="G614" i="1"/>
  <c r="F291" i="9"/>
  <c r="B291" i="9" s="1"/>
  <c r="G610" i="1"/>
  <c r="F289" i="9"/>
  <c r="F287" i="9"/>
  <c r="G608" i="1"/>
  <c r="F285" i="9"/>
  <c r="G603" i="1"/>
  <c r="G601" i="1"/>
  <c r="F283" i="9"/>
  <c r="G597" i="1"/>
  <c r="G598" i="1"/>
  <c r="F281" i="9"/>
  <c r="B281" i="9" s="1"/>
  <c r="F280" i="9"/>
  <c r="G595" i="1"/>
  <c r="G592" i="1"/>
  <c r="G593" i="1"/>
  <c r="F278" i="9"/>
  <c r="B278" i="9" s="1"/>
  <c r="G590" i="1"/>
  <c r="G588" i="1"/>
  <c r="G585" i="1"/>
  <c r="G587" i="1"/>
  <c r="G583" i="1"/>
  <c r="G584" i="1"/>
  <c r="G582" i="1"/>
  <c r="G581" i="1"/>
  <c r="G578" i="1"/>
  <c r="G579" i="1"/>
  <c r="G580" i="1"/>
  <c r="G577" i="1"/>
  <c r="G575" i="1"/>
  <c r="G574" i="1"/>
  <c r="G572" i="1"/>
  <c r="G573" i="1"/>
  <c r="G571" i="1"/>
  <c r="G569" i="1"/>
  <c r="G570" i="1"/>
  <c r="E535" i="4"/>
  <c r="D529" i="1" s="1"/>
  <c r="G568" i="1"/>
  <c r="G566" i="1"/>
  <c r="G563" i="1"/>
  <c r="G561" i="1"/>
  <c r="G560" i="1"/>
  <c r="G559" i="1"/>
  <c r="G556" i="1"/>
  <c r="D530" i="1"/>
  <c r="H530" i="1" s="1"/>
  <c r="G555" i="1"/>
  <c r="G551" i="1"/>
  <c r="G550" i="1"/>
  <c r="G549" i="1"/>
  <c r="G548" i="1"/>
  <c r="F276" i="9"/>
  <c r="B276" i="9"/>
  <c r="G544" i="1"/>
  <c r="G545" i="1"/>
  <c r="F274" i="9"/>
  <c r="G542" i="1"/>
  <c r="B274" i="9"/>
  <c r="G541" i="1"/>
  <c r="G539" i="1"/>
  <c r="F272" i="9"/>
  <c r="B272" i="9"/>
  <c r="G538" i="1"/>
  <c r="G536" i="1"/>
  <c r="G535" i="1"/>
  <c r="G534" i="1"/>
  <c r="G533" i="1"/>
  <c r="G530" i="1"/>
  <c r="G531" i="1"/>
  <c r="G532" i="1"/>
  <c r="G528" i="1"/>
  <c r="F270" i="9"/>
  <c r="G526" i="1"/>
  <c r="G527" i="1"/>
  <c r="B270" i="9"/>
  <c r="G525" i="1"/>
  <c r="G523" i="1"/>
  <c r="G524" i="1"/>
  <c r="G522" i="1"/>
  <c r="G520" i="1"/>
  <c r="G521" i="1"/>
  <c r="G519" i="1"/>
  <c r="G516" i="1"/>
  <c r="G517" i="1"/>
  <c r="G518" i="1"/>
  <c r="G514" i="1"/>
  <c r="G513" i="1"/>
  <c r="G510" i="1"/>
  <c r="G508" i="1"/>
  <c r="G507" i="1"/>
  <c r="F268" i="9"/>
  <c r="B268" i="9" s="1"/>
  <c r="G503" i="1"/>
  <c r="G504" i="1"/>
  <c r="F266" i="9"/>
  <c r="B266" i="9" s="1"/>
  <c r="G502" i="1"/>
  <c r="G500" i="1"/>
  <c r="F264" i="9"/>
  <c r="B264" i="9" s="1"/>
  <c r="G496" i="1"/>
  <c r="G497" i="1"/>
  <c r="F262" i="9"/>
  <c r="B262" i="9" s="1"/>
  <c r="F260" i="9"/>
  <c r="B260" i="9" s="1"/>
  <c r="G491" i="1"/>
  <c r="F258" i="9"/>
  <c r="G489" i="1"/>
  <c r="B258" i="9"/>
  <c r="F256" i="9"/>
  <c r="B256" i="9" s="1"/>
  <c r="G486" i="1"/>
  <c r="G487" i="1"/>
  <c r="G484" i="1"/>
  <c r="G482" i="1"/>
  <c r="G483" i="1"/>
  <c r="G479" i="1"/>
  <c r="G480" i="1"/>
  <c r="G477" i="1"/>
  <c r="G476" i="1"/>
  <c r="G474" i="1"/>
  <c r="G475" i="1"/>
  <c r="G472" i="1"/>
  <c r="G470" i="1"/>
  <c r="G471" i="1"/>
  <c r="G469" i="1"/>
  <c r="G467" i="1"/>
  <c r="G468" i="1"/>
  <c r="G466" i="1"/>
  <c r="G464" i="1"/>
  <c r="G465" i="1"/>
  <c r="G463" i="1"/>
  <c r="G460" i="1"/>
  <c r="D461" i="1"/>
  <c r="H461" i="1" s="1"/>
  <c r="G459" i="1"/>
  <c r="G458" i="1"/>
  <c r="G457" i="1"/>
  <c r="G456" i="1"/>
  <c r="G454" i="1"/>
  <c r="G453" i="1"/>
  <c r="G451" i="1"/>
  <c r="G452" i="1"/>
  <c r="G450" i="1"/>
  <c r="G449" i="1"/>
  <c r="G448" i="1"/>
  <c r="G446" i="1"/>
  <c r="G447" i="1"/>
  <c r="G445" i="1"/>
  <c r="G444" i="1"/>
  <c r="G443" i="1"/>
  <c r="F254" i="9"/>
  <c r="G442" i="1"/>
  <c r="B254" i="9"/>
  <c r="G439" i="1"/>
  <c r="F252" i="9"/>
  <c r="B252" i="9"/>
  <c r="G438" i="1"/>
  <c r="F250" i="9"/>
  <c r="B250" i="9" s="1"/>
  <c r="G434" i="1"/>
  <c r="G433" i="1"/>
  <c r="F248" i="9"/>
  <c r="G431" i="1"/>
  <c r="B248" i="9"/>
  <c r="G430" i="1"/>
  <c r="G429" i="1"/>
  <c r="G428" i="1"/>
  <c r="G426" i="1"/>
  <c r="G427" i="1"/>
  <c r="G416" i="1"/>
  <c r="G415" i="1"/>
  <c r="G414" i="1"/>
  <c r="G410" i="1"/>
  <c r="G409" i="1"/>
  <c r="F412" i="4"/>
  <c r="G407" i="1"/>
  <c r="G408" i="1"/>
  <c r="G405" i="1"/>
  <c r="G406" i="1"/>
  <c r="G404" i="1"/>
  <c r="G402" i="1"/>
  <c r="G403" i="1"/>
  <c r="G399" i="1"/>
  <c r="G396" i="1"/>
  <c r="F401" i="4"/>
  <c r="G395" i="1"/>
  <c r="G393" i="1"/>
  <c r="G394" i="1"/>
  <c r="G390" i="1"/>
  <c r="F393" i="4"/>
  <c r="G388" i="1"/>
  <c r="G387" i="1"/>
  <c r="G386" i="1"/>
  <c r="G385" i="1"/>
  <c r="G383" i="1"/>
  <c r="G384" i="1"/>
  <c r="G382" i="1"/>
  <c r="G381" i="1"/>
  <c r="G380" i="1"/>
  <c r="G379" i="1"/>
  <c r="G378" i="1"/>
  <c r="G376" i="1"/>
  <c r="G368" i="1"/>
  <c r="G375" i="1"/>
  <c r="G373" i="1"/>
  <c r="G372" i="1"/>
  <c r="G371" i="1"/>
  <c r="G369" i="1"/>
  <c r="G370" i="1"/>
  <c r="G367" i="1"/>
  <c r="G366" i="1"/>
  <c r="G365" i="1"/>
  <c r="G364" i="1"/>
  <c r="G361" i="1"/>
  <c r="G363" i="1"/>
  <c r="E361" i="4"/>
  <c r="E360" i="4" s="1"/>
  <c r="D355" i="1" s="1"/>
  <c r="G360" i="1"/>
  <c r="G359" i="1"/>
  <c r="G357" i="1"/>
  <c r="G358" i="1"/>
  <c r="G353" i="1"/>
  <c r="G354" i="1"/>
  <c r="G350" i="1"/>
  <c r="G351" i="1"/>
  <c r="G348" i="1"/>
  <c r="G347" i="1"/>
  <c r="G346" i="1"/>
  <c r="G345" i="1"/>
  <c r="G343" i="1"/>
  <c r="G342" i="1"/>
  <c r="G340" i="1"/>
  <c r="G339" i="1"/>
  <c r="G338" i="1"/>
  <c r="G336" i="1"/>
  <c r="G337" i="1"/>
  <c r="G335" i="1"/>
  <c r="G334" i="1"/>
  <c r="G333" i="1"/>
  <c r="G331" i="1"/>
  <c r="G332" i="1"/>
  <c r="G330" i="1"/>
  <c r="G329" i="1"/>
  <c r="G327" i="1"/>
  <c r="G326" i="1"/>
  <c r="G325" i="1"/>
  <c r="G324" i="1"/>
  <c r="G322" i="1"/>
  <c r="G323" i="1"/>
  <c r="G321" i="1"/>
  <c r="G320" i="1"/>
  <c r="G319" i="1"/>
  <c r="G316" i="1"/>
  <c r="G317" i="1"/>
  <c r="G318" i="1"/>
  <c r="G315" i="1"/>
  <c r="G314" i="1"/>
  <c r="E309" i="4"/>
  <c r="G309" i="1"/>
  <c r="G308" i="1"/>
  <c r="G305" i="1"/>
  <c r="G307" i="1"/>
  <c r="G301" i="1"/>
  <c r="G300" i="1"/>
  <c r="G423" i="1"/>
  <c r="G299" i="1"/>
  <c r="G298" i="1"/>
  <c r="G421" i="1"/>
  <c r="G422" i="1"/>
  <c r="G292" i="1"/>
  <c r="G293" i="1"/>
  <c r="G294" i="1"/>
  <c r="G290" i="1"/>
  <c r="E273" i="4"/>
  <c r="D269" i="1" s="1"/>
  <c r="G287" i="1"/>
  <c r="G285" i="1"/>
  <c r="G286" i="1"/>
  <c r="G279" i="1"/>
  <c r="G276" i="1"/>
  <c r="G275" i="1"/>
  <c r="G273" i="1"/>
  <c r="G272" i="1"/>
  <c r="G270" i="1"/>
  <c r="G268" i="1"/>
  <c r="E262" i="4"/>
  <c r="D258" i="1" s="1"/>
  <c r="H258" i="1" s="1"/>
  <c r="G265" i="1"/>
  <c r="G266" i="1"/>
  <c r="G264" i="1"/>
  <c r="G263" i="1"/>
  <c r="G262" i="1"/>
  <c r="G258" i="1"/>
  <c r="G259" i="1"/>
  <c r="G260" i="1"/>
  <c r="G257" i="1"/>
  <c r="G256" i="1"/>
  <c r="G253" i="1"/>
  <c r="G255" i="1"/>
  <c r="G252" i="1"/>
  <c r="G250" i="1"/>
  <c r="G251" i="1"/>
  <c r="G249" i="1"/>
  <c r="G248" i="1"/>
  <c r="G246" i="1"/>
  <c r="G247" i="1"/>
  <c r="G245" i="1"/>
  <c r="E230" i="4"/>
  <c r="D226" i="1" s="1"/>
  <c r="H226" i="1" s="1"/>
  <c r="G242" i="1"/>
  <c r="G243" i="1"/>
  <c r="G238" i="1"/>
  <c r="G239" i="1"/>
  <c r="G236" i="1"/>
  <c r="G226" i="1"/>
  <c r="G233" i="1"/>
  <c r="G235" i="1"/>
  <c r="G232" i="1"/>
  <c r="G230" i="1"/>
  <c r="G231" i="1"/>
  <c r="G229" i="1"/>
  <c r="G227" i="1"/>
  <c r="G228" i="1"/>
  <c r="G225" i="1"/>
  <c r="G224" i="1"/>
  <c r="G223" i="1"/>
  <c r="G222" i="1"/>
  <c r="G220" i="1"/>
  <c r="G218" i="1"/>
  <c r="G219" i="1"/>
  <c r="G216" i="1"/>
  <c r="F246" i="9"/>
  <c r="B246" i="9" s="1"/>
  <c r="G215" i="1"/>
  <c r="G214" i="1"/>
  <c r="E202" i="4"/>
  <c r="D198" i="1" s="1"/>
  <c r="H198" i="1" s="1"/>
  <c r="F216" i="4"/>
  <c r="G212" i="1"/>
  <c r="G213" i="1"/>
  <c r="G211" i="1"/>
  <c r="G209" i="1"/>
  <c r="G208" i="1"/>
  <c r="G206" i="1"/>
  <c r="G204" i="1"/>
  <c r="G202" i="1"/>
  <c r="G201" i="1"/>
  <c r="G198" i="1"/>
  <c r="G199" i="1"/>
  <c r="G200" i="1"/>
  <c r="G197" i="1"/>
  <c r="G196" i="1"/>
  <c r="F244" i="9"/>
  <c r="B244" i="9" s="1"/>
  <c r="G194" i="1"/>
  <c r="G193" i="1"/>
  <c r="G192" i="1"/>
  <c r="F242" i="9"/>
  <c r="B242" i="9" s="1"/>
  <c r="F194" i="4"/>
  <c r="G190" i="1"/>
  <c r="G191" i="1"/>
  <c r="G188" i="1"/>
  <c r="G185" i="1"/>
  <c r="G186" i="1"/>
  <c r="B240" i="9"/>
  <c r="F240" i="9"/>
  <c r="G182" i="1"/>
  <c r="G181" i="1"/>
  <c r="G180" i="1"/>
  <c r="F238" i="9"/>
  <c r="B238" i="9" s="1"/>
  <c r="G179" i="1"/>
  <c r="G178" i="1"/>
  <c r="G177" i="1"/>
  <c r="G176" i="1"/>
  <c r="E164" i="4"/>
  <c r="D160" i="1" s="1"/>
  <c r="H160" i="1" s="1"/>
  <c r="F178" i="4"/>
  <c r="G174" i="1"/>
  <c r="G175" i="1"/>
  <c r="G173" i="1"/>
  <c r="G172" i="1"/>
  <c r="G169" i="1"/>
  <c r="F170" i="4"/>
  <c r="G168" i="1"/>
  <c r="G166" i="1"/>
  <c r="G167" i="1"/>
  <c r="F165" i="4"/>
  <c r="G165" i="1"/>
  <c r="G164" i="1"/>
  <c r="G163" i="1"/>
  <c r="G161" i="1"/>
  <c r="G162" i="1"/>
  <c r="G159" i="1"/>
  <c r="G158" i="1"/>
  <c r="F160" i="4"/>
  <c r="G156" i="1"/>
  <c r="G157" i="1"/>
  <c r="G155" i="1"/>
  <c r="G153" i="1"/>
  <c r="G152" i="1"/>
  <c r="F154" i="4"/>
  <c r="G150" i="1"/>
  <c r="G151" i="1"/>
  <c r="G146" i="1"/>
  <c r="G145" i="1"/>
  <c r="G144" i="1"/>
  <c r="G143" i="1"/>
  <c r="G142" i="1"/>
  <c r="G141" i="1"/>
  <c r="G140" i="1"/>
  <c r="G139" i="1"/>
  <c r="G136" i="1"/>
  <c r="G137" i="1"/>
  <c r="G138" i="1"/>
  <c r="G135" i="1"/>
  <c r="G134" i="1"/>
  <c r="G133" i="1"/>
  <c r="F135" i="4"/>
  <c r="G130" i="1"/>
  <c r="G131" i="1"/>
  <c r="G132" i="1"/>
  <c r="G128" i="1"/>
  <c r="F129" i="4"/>
  <c r="G127" i="1"/>
  <c r="G125" i="1"/>
  <c r="G126" i="1"/>
  <c r="F126" i="4"/>
  <c r="G124" i="1"/>
  <c r="G122" i="1"/>
  <c r="G123" i="1"/>
  <c r="G120" i="1"/>
  <c r="G119" i="1"/>
  <c r="G118" i="1"/>
  <c r="G116" i="1"/>
  <c r="G117" i="1"/>
  <c r="G115" i="1"/>
  <c r="G114" i="1"/>
  <c r="G113" i="1"/>
  <c r="G112" i="1"/>
  <c r="G111" i="1"/>
  <c r="G110" i="1"/>
  <c r="F112" i="4"/>
  <c r="G108" i="1"/>
  <c r="G109" i="1"/>
  <c r="G107" i="1"/>
  <c r="G102" i="1"/>
  <c r="G103" i="1"/>
  <c r="G104" i="1"/>
  <c r="G100" i="1"/>
  <c r="G99" i="1"/>
  <c r="G98" i="1"/>
  <c r="G97" i="1"/>
  <c r="G96" i="1"/>
  <c r="G94" i="1"/>
  <c r="G95" i="1"/>
  <c r="G93" i="1"/>
  <c r="G92" i="1"/>
  <c r="F234" i="9"/>
  <c r="B234" i="9" s="1"/>
  <c r="E82" i="4"/>
  <c r="D78" i="1" s="1"/>
  <c r="H78" i="1" s="1"/>
  <c r="F232" i="9"/>
  <c r="B232" i="9" s="1"/>
  <c r="G87" i="1"/>
  <c r="G88" i="1"/>
  <c r="G85" i="1"/>
  <c r="G84" i="1"/>
  <c r="G83" i="1"/>
  <c r="G82" i="1"/>
  <c r="G81" i="1"/>
  <c r="G79" i="1"/>
  <c r="G80" i="1"/>
  <c r="G75" i="1"/>
  <c r="F77" i="4"/>
  <c r="G73" i="1"/>
  <c r="G72" i="1"/>
  <c r="G70" i="1"/>
  <c r="G67" i="1"/>
  <c r="G68" i="1"/>
  <c r="G66" i="1"/>
  <c r="G64" i="1"/>
  <c r="G63" i="1"/>
  <c r="G62" i="1"/>
  <c r="G60" i="1"/>
  <c r="G61" i="1"/>
  <c r="G59" i="1"/>
  <c r="G57" i="1"/>
  <c r="G58" i="1"/>
  <c r="G56" i="1"/>
  <c r="G54" i="1"/>
  <c r="G53" i="1"/>
  <c r="G52" i="1"/>
  <c r="G51" i="1"/>
  <c r="G49" i="1"/>
  <c r="G50" i="1"/>
  <c r="G48" i="1"/>
  <c r="G46" i="1"/>
  <c r="G47" i="1"/>
  <c r="G44" i="1"/>
  <c r="G43" i="1"/>
  <c r="G42" i="1"/>
  <c r="G40" i="1"/>
  <c r="G41" i="1"/>
  <c r="G38" i="1"/>
  <c r="G37" i="1"/>
  <c r="G35" i="1"/>
  <c r="G34" i="1"/>
  <c r="G32" i="1"/>
  <c r="G33" i="1"/>
  <c r="G31" i="1"/>
  <c r="G30" i="1"/>
  <c r="G29" i="1"/>
  <c r="G28" i="1"/>
  <c r="E7" i="4"/>
  <c r="E6" i="4" s="1"/>
  <c r="G27" i="1"/>
  <c r="G25" i="1"/>
  <c r="G26" i="1"/>
  <c r="G24" i="1"/>
  <c r="B230" i="9"/>
  <c r="F230" i="9"/>
  <c r="G22" i="1"/>
  <c r="G21" i="1"/>
  <c r="G19" i="1"/>
  <c r="G20" i="1"/>
  <c r="G13" i="1"/>
  <c r="G9" i="1"/>
  <c r="G8" i="1"/>
  <c r="G7" i="1"/>
  <c r="G4" i="1"/>
  <c r="G5" i="1"/>
  <c r="H1399" i="1"/>
  <c r="H1397" i="1"/>
  <c r="H1394" i="1"/>
  <c r="H1389" i="1"/>
  <c r="H1387" i="1"/>
  <c r="H1383" i="1"/>
  <c r="H1382" i="1"/>
  <c r="H1381" i="1"/>
  <c r="H1377" i="1"/>
  <c r="H1375" i="1"/>
  <c r="H1370" i="1"/>
  <c r="H1369" i="1"/>
  <c r="H1366" i="1"/>
  <c r="H1362" i="1"/>
  <c r="H1360" i="1"/>
  <c r="H1359" i="1"/>
  <c r="H1356" i="1"/>
  <c r="H1338" i="1"/>
  <c r="H1337" i="1"/>
  <c r="H1334" i="1"/>
  <c r="H1332" i="1"/>
  <c r="H1331" i="1"/>
  <c r="H1330" i="1"/>
  <c r="H1329" i="1"/>
  <c r="H1327" i="1"/>
  <c r="H1326" i="1"/>
  <c r="H1325" i="1"/>
  <c r="H1324" i="1"/>
  <c r="H1323" i="1"/>
  <c r="H1320" i="1"/>
  <c r="H1319" i="1"/>
  <c r="H1318" i="1"/>
  <c r="H1313" i="1"/>
  <c r="H1312" i="1"/>
  <c r="H1311" i="1"/>
  <c r="H1295" i="1"/>
  <c r="H1298" i="1"/>
  <c r="H1293" i="1"/>
  <c r="H1291" i="1"/>
  <c r="D1281" i="1"/>
  <c r="H1287" i="1"/>
  <c r="H1285" i="1"/>
  <c r="H1284" i="1"/>
  <c r="H1281" i="1"/>
  <c r="H1283" i="1"/>
  <c r="H1278" i="1"/>
  <c r="H1275" i="1"/>
  <c r="H1273" i="1"/>
  <c r="H1272" i="1"/>
  <c r="H1268" i="1"/>
  <c r="H1269" i="1"/>
  <c r="D1264" i="1"/>
  <c r="H1264" i="1" s="1"/>
  <c r="H1259" i="1"/>
  <c r="H1260" i="1"/>
  <c r="H1263" i="1"/>
  <c r="H1256" i="1"/>
  <c r="H1252" i="1"/>
  <c r="H1254" i="1"/>
  <c r="H1251" i="1"/>
  <c r="H1250" i="1"/>
  <c r="H1248" i="1"/>
  <c r="H1247" i="1"/>
  <c r="H1246" i="1"/>
  <c r="H1245" i="1"/>
  <c r="H1241" i="1"/>
  <c r="H1233" i="1"/>
  <c r="H1232" i="1"/>
  <c r="H1231" i="1"/>
  <c r="D1223" i="1"/>
  <c r="H1223" i="1" s="1"/>
  <c r="H1228" i="1"/>
  <c r="H1227" i="1"/>
  <c r="H1224" i="1"/>
  <c r="H1225" i="1"/>
  <c r="H1222" i="1"/>
  <c r="H1221" i="1"/>
  <c r="H1219" i="1"/>
  <c r="H1215" i="1"/>
  <c r="H1217" i="1"/>
  <c r="H1214" i="1"/>
  <c r="H1213" i="1"/>
  <c r="H1212" i="1"/>
  <c r="H1210" i="1"/>
  <c r="H1208" i="1"/>
  <c r="H1209" i="1"/>
  <c r="E203" i="5"/>
  <c r="D1207" i="1" s="1"/>
  <c r="H1207" i="1" s="1"/>
  <c r="H1206" i="1"/>
  <c r="H1205" i="1"/>
  <c r="H1204" i="1"/>
  <c r="H1203" i="1"/>
  <c r="H1201" i="1"/>
  <c r="H1202" i="1"/>
  <c r="H1200" i="1"/>
  <c r="H1198" i="1"/>
  <c r="H1195" i="1"/>
  <c r="H1194" i="1"/>
  <c r="H1193" i="1"/>
  <c r="H1192" i="1"/>
  <c r="H1190" i="1"/>
  <c r="H1191" i="1"/>
  <c r="H1189" i="1"/>
  <c r="H1185" i="1"/>
  <c r="H1188" i="1"/>
  <c r="H1184" i="1"/>
  <c r="H1182" i="1"/>
  <c r="H1183" i="1"/>
  <c r="H1179" i="1"/>
  <c r="H1176" i="1"/>
  <c r="H1178" i="1"/>
  <c r="H1177" i="1"/>
  <c r="H1174" i="1"/>
  <c r="H1170" i="1"/>
  <c r="H1171" i="1"/>
  <c r="H1169" i="1"/>
  <c r="H1167" i="1"/>
  <c r="H1164" i="1"/>
  <c r="H1161" i="1"/>
  <c r="H1160" i="1"/>
  <c r="H1159" i="1"/>
  <c r="H1157" i="1"/>
  <c r="H1155" i="1"/>
  <c r="H1156" i="1"/>
  <c r="H1154" i="1"/>
  <c r="H1153" i="1"/>
  <c r="H1148" i="1"/>
  <c r="H1147" i="1"/>
  <c r="H1145" i="1"/>
  <c r="H1144" i="1"/>
  <c r="H1140" i="1"/>
  <c r="H1141" i="1"/>
  <c r="H1143" i="1"/>
  <c r="H1135" i="1"/>
  <c r="H1132" i="1"/>
  <c r="H1133" i="1"/>
  <c r="H1131" i="1"/>
  <c r="H1130" i="1"/>
  <c r="H1129" i="1"/>
  <c r="H1128" i="1"/>
  <c r="H1124" i="1"/>
  <c r="D1125" i="1"/>
  <c r="H1125" i="1" s="1"/>
  <c r="H1121" i="1"/>
  <c r="H1120" i="1"/>
  <c r="H1117" i="1"/>
  <c r="D1112" i="1"/>
  <c r="H1115" i="1"/>
  <c r="H1112" i="1"/>
  <c r="H1113" i="1"/>
  <c r="H314" i="9"/>
  <c r="H1111" i="1"/>
  <c r="H1110" i="1"/>
  <c r="H1106" i="1"/>
  <c r="H1105" i="1"/>
  <c r="H1104" i="1"/>
  <c r="H1103" i="1"/>
  <c r="H1102" i="1"/>
  <c r="H1101" i="1"/>
  <c r="H1100" i="1"/>
  <c r="H1098" i="1"/>
  <c r="D1094" i="1"/>
  <c r="H1094" i="1" s="1"/>
  <c r="H1092" i="1"/>
  <c r="H1090" i="1"/>
  <c r="H1087" i="1"/>
  <c r="H1088" i="1"/>
  <c r="F82" i="5"/>
  <c r="H1086" i="1"/>
  <c r="H1084" i="1"/>
  <c r="H1081" i="1"/>
  <c r="H1080" i="1"/>
  <c r="H1079" i="1"/>
  <c r="H1078" i="1"/>
  <c r="H1076" i="1"/>
  <c r="H1077" i="1"/>
  <c r="E70" i="5"/>
  <c r="D1075" i="1" s="1"/>
  <c r="H1075" i="1" s="1"/>
  <c r="H1073" i="1"/>
  <c r="H1072" i="1"/>
  <c r="H1070" i="1"/>
  <c r="H1068" i="1"/>
  <c r="H1069" i="1"/>
  <c r="H1067" i="1"/>
  <c r="H1066" i="1"/>
  <c r="H1063" i="1"/>
  <c r="H1061" i="1"/>
  <c r="H1062" i="1"/>
  <c r="H1059" i="1"/>
  <c r="H1057" i="1"/>
  <c r="H1058" i="1"/>
  <c r="H1056" i="1"/>
  <c r="H1055" i="1"/>
  <c r="H1054" i="1"/>
  <c r="H1053" i="1"/>
  <c r="F45" i="5"/>
  <c r="H1050" i="1"/>
  <c r="H1049" i="1"/>
  <c r="H1046" i="1"/>
  <c r="H1047" i="1"/>
  <c r="F41" i="5"/>
  <c r="F35" i="5"/>
  <c r="H1043" i="1"/>
  <c r="H1042" i="1"/>
  <c r="H1040" i="1"/>
  <c r="H1041" i="1"/>
  <c r="H1039" i="1"/>
  <c r="H1037" i="1"/>
  <c r="H1034" i="1"/>
  <c r="H1036" i="1"/>
  <c r="E12" i="5"/>
  <c r="D1017" i="1" s="1"/>
  <c r="G1017" i="1" s="1"/>
  <c r="F29" i="5"/>
  <c r="H1033" i="1"/>
  <c r="D1024" i="1"/>
  <c r="H1024" i="1" s="1"/>
  <c r="F19" i="5"/>
  <c r="H1028" i="1"/>
  <c r="H1026" i="1"/>
  <c r="H1022" i="1"/>
  <c r="H1021" i="1"/>
  <c r="H1020" i="1"/>
  <c r="H1018" i="1"/>
  <c r="H1019" i="1"/>
  <c r="H1013" i="1"/>
  <c r="H1015" i="1"/>
  <c r="E37" i="9"/>
  <c r="B37" i="9" s="1"/>
  <c r="F236" i="9"/>
  <c r="B236" i="9" s="1"/>
  <c r="E329" i="9"/>
  <c r="B329" i="9" s="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7" i="1"/>
  <c r="G1209" i="1"/>
  <c r="G1211" i="1"/>
  <c r="G1213" i="1"/>
  <c r="G1215" i="1"/>
  <c r="G1217" i="1"/>
  <c r="G1219" i="1"/>
  <c r="G1221" i="1"/>
  <c r="G1225" i="1"/>
  <c r="G1227" i="1"/>
  <c r="G1229" i="1"/>
  <c r="G1231" i="1"/>
  <c r="G1233" i="1"/>
  <c r="G1235" i="1"/>
  <c r="G1237" i="1"/>
  <c r="G1239" i="1"/>
  <c r="G1241" i="1"/>
  <c r="G1243" i="1"/>
  <c r="G1245" i="1"/>
  <c r="G1247" i="1"/>
  <c r="G1249" i="1"/>
  <c r="G1251" i="1"/>
  <c r="G1253" i="1"/>
  <c r="G1257"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H1401" i="1"/>
  <c r="G1401" i="1"/>
  <c r="G1403" i="1"/>
  <c r="G1405" i="1"/>
  <c r="G1407" i="1"/>
  <c r="G1409" i="1"/>
  <c r="G1411" i="1"/>
  <c r="G1413" i="1"/>
  <c r="G1415" i="1"/>
  <c r="G1417" i="1"/>
  <c r="G1419" i="1"/>
  <c r="G1421" i="1"/>
  <c r="G1423" i="1"/>
  <c r="G1425" i="1"/>
  <c r="G1427" i="1"/>
  <c r="G1429" i="1"/>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H1529" i="1"/>
  <c r="J1549" i="1"/>
  <c r="H1549" i="1"/>
  <c r="G1549" i="1"/>
  <c r="J1551" i="1"/>
  <c r="H1551" i="1"/>
  <c r="G1551" i="1"/>
  <c r="I1551" i="1" s="1"/>
  <c r="J1553" i="1"/>
  <c r="H1553" i="1"/>
  <c r="G1553" i="1"/>
  <c r="G1555" i="1"/>
  <c r="J1558" i="1"/>
  <c r="H1558" i="1"/>
  <c r="G1558" i="1"/>
  <c r="J1560" i="1"/>
  <c r="H1560" i="1"/>
  <c r="G1560" i="1"/>
  <c r="I1560" i="1" s="1"/>
  <c r="J1562" i="1"/>
  <c r="H1562" i="1"/>
  <c r="G1562" i="1"/>
  <c r="J1578" i="1"/>
  <c r="H1578" i="1"/>
  <c r="G1578" i="1"/>
  <c r="I1578" i="1" s="1"/>
  <c r="J1580" i="1"/>
  <c r="H1580" i="1"/>
  <c r="G1580" i="1"/>
  <c r="G1582" i="1"/>
  <c r="H1582" i="1"/>
  <c r="G1586" i="1"/>
  <c r="H1586" i="1"/>
  <c r="G1590" i="1"/>
  <c r="H1590" i="1"/>
  <c r="G1594" i="1"/>
  <c r="H1594" i="1"/>
  <c r="H939"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4" i="1"/>
  <c r="G1016" i="1"/>
  <c r="G1018" i="1"/>
  <c r="G1020" i="1"/>
  <c r="G1022"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6" i="1"/>
  <c r="G1528" i="1"/>
  <c r="J1541" i="1"/>
  <c r="J1543" i="1"/>
  <c r="J1545" i="1"/>
  <c r="J1548" i="1"/>
  <c r="H1548" i="1"/>
  <c r="G1548" i="1"/>
  <c r="J1550" i="1"/>
  <c r="H1550" i="1"/>
  <c r="G1550" i="1"/>
  <c r="I1550" i="1" s="1"/>
  <c r="J1552" i="1"/>
  <c r="H1552" i="1"/>
  <c r="G1552" i="1"/>
  <c r="J1554" i="1"/>
  <c r="H1554" i="1"/>
  <c r="G1554" i="1"/>
  <c r="I1554" i="1" s="1"/>
  <c r="J1557" i="1"/>
  <c r="H1557" i="1"/>
  <c r="G1557" i="1"/>
  <c r="J1559" i="1"/>
  <c r="H1559" i="1"/>
  <c r="G1559" i="1"/>
  <c r="I1559" i="1" s="1"/>
  <c r="J1561" i="1"/>
  <c r="H1561" i="1"/>
  <c r="G1561" i="1"/>
  <c r="G1563" i="1"/>
  <c r="G1572" i="1"/>
  <c r="J1579" i="1"/>
  <c r="H1579" i="1"/>
  <c r="G1579" i="1"/>
  <c r="I1579" i="1" s="1"/>
  <c r="J1581" i="1"/>
  <c r="H1581" i="1"/>
  <c r="G1581" i="1"/>
  <c r="G1584" i="1"/>
  <c r="H1584" i="1"/>
  <c r="G1588" i="1"/>
  <c r="H1588" i="1"/>
  <c r="G1592" i="1"/>
  <c r="H1592" i="1"/>
  <c r="G1530" i="1"/>
  <c r="G1532" i="1"/>
  <c r="G1534" i="1"/>
  <c r="G1536" i="1"/>
  <c r="G1539" i="1"/>
  <c r="G1541" i="1"/>
  <c r="I1541" i="1" s="1"/>
  <c r="G1542" i="1"/>
  <c r="G1543" i="1"/>
  <c r="I1543" i="1" s="1"/>
  <c r="G1544" i="1"/>
  <c r="I1544" i="1" s="1"/>
  <c r="G1545" i="1"/>
  <c r="I1545" i="1" s="1"/>
  <c r="G1546" i="1"/>
  <c r="I1546" i="1" s="1"/>
  <c r="J1547" i="1"/>
  <c r="G1556" i="1"/>
  <c r="J1564" i="1"/>
  <c r="H1564" i="1"/>
  <c r="G1564" i="1"/>
  <c r="I1564" i="1" s="1"/>
  <c r="J1565" i="1"/>
  <c r="H1565" i="1"/>
  <c r="G1565" i="1"/>
  <c r="J1566" i="1"/>
  <c r="H1566" i="1"/>
  <c r="G1566" i="1"/>
  <c r="I1566" i="1" s="1"/>
  <c r="J1567" i="1"/>
  <c r="H1567" i="1"/>
  <c r="G1567" i="1"/>
  <c r="J1568" i="1"/>
  <c r="H1568" i="1"/>
  <c r="G1568" i="1"/>
  <c r="I1568" i="1" s="1"/>
  <c r="J1569" i="1"/>
  <c r="H1569" i="1"/>
  <c r="G1569" i="1"/>
  <c r="J1570" i="1"/>
  <c r="H1570" i="1"/>
  <c r="G1570" i="1"/>
  <c r="I1570" i="1" s="1"/>
  <c r="G1571" i="1"/>
  <c r="J1573" i="1"/>
  <c r="H1573" i="1"/>
  <c r="G1573" i="1"/>
  <c r="I1573" i="1" s="1"/>
  <c r="J1574" i="1"/>
  <c r="H1574" i="1"/>
  <c r="G1574" i="1"/>
  <c r="J1575" i="1"/>
  <c r="H1575" i="1"/>
  <c r="G1575" i="1"/>
  <c r="I1575" i="1" s="1"/>
  <c r="J1576" i="1"/>
  <c r="H1576" i="1"/>
  <c r="G1576" i="1"/>
  <c r="G1577" i="1"/>
  <c r="H1596" i="1"/>
  <c r="H1598" i="1"/>
  <c r="H1600" i="1"/>
  <c r="H1602" i="1"/>
  <c r="H1604" i="1"/>
  <c r="H1606" i="1"/>
  <c r="H1608" i="1"/>
  <c r="H1610" i="1"/>
  <c r="H1612" i="1"/>
  <c r="H1614" i="1"/>
  <c r="H1616" i="1"/>
  <c r="H1618" i="1"/>
  <c r="H1620" i="1"/>
  <c r="E152" i="4"/>
  <c r="E430" i="4"/>
  <c r="H338" i="9"/>
  <c r="E177" i="5"/>
  <c r="D7" i="4"/>
  <c r="D43" i="4"/>
  <c r="D49" i="4"/>
  <c r="D125" i="4"/>
  <c r="D153" i="4"/>
  <c r="D221" i="4"/>
  <c r="D273" i="4"/>
  <c r="D308" i="4"/>
  <c r="D354" i="4"/>
  <c r="D360" i="4"/>
  <c r="D406" i="4"/>
  <c r="D647" i="4"/>
  <c r="F426" i="4"/>
  <c r="E648" i="4"/>
  <c r="D642" i="1" s="1"/>
  <c r="H642" i="1" s="1"/>
  <c r="D431" i="4"/>
  <c r="D479" i="4"/>
  <c r="D491" i="4"/>
  <c r="D571" i="4"/>
  <c r="D597" i="4"/>
  <c r="E156" i="9"/>
  <c r="B156" i="9" s="1"/>
  <c r="F607" i="4"/>
  <c r="D629" i="4"/>
  <c r="F8" i="5"/>
  <c r="F13" i="5"/>
  <c r="D69" i="5"/>
  <c r="H316" i="9"/>
  <c r="H315" i="9"/>
  <c r="E147" i="5"/>
  <c r="D1152" i="1" s="1"/>
  <c r="G1152" i="1" s="1"/>
  <c r="G336" i="9"/>
  <c r="E336" i="9" s="1"/>
  <c r="B336" i="9" s="1"/>
  <c r="D177" i="5"/>
  <c r="F181" i="5"/>
  <c r="G339" i="9"/>
  <c r="E339" i="9" s="1"/>
  <c r="B339" i="9" s="1"/>
  <c r="F219" i="5"/>
  <c r="F220" i="5"/>
  <c r="F297" i="5"/>
  <c r="D141" i="6"/>
  <c r="F5" i="6"/>
  <c r="F6" i="6"/>
  <c r="G1547" i="1"/>
  <c r="F427" i="4"/>
  <c r="F71" i="5"/>
  <c r="G314" i="9"/>
  <c r="E314" i="9" s="1"/>
  <c r="B314" i="9" s="1"/>
  <c r="D88" i="5"/>
  <c r="F89" i="5"/>
  <c r="G338" i="9"/>
  <c r="E338" i="9" s="1"/>
  <c r="B338" i="9" s="1"/>
  <c r="F203" i="5"/>
  <c r="F204" i="5"/>
  <c r="F252" i="5"/>
  <c r="F256" i="5"/>
  <c r="E141" i="6"/>
  <c r="F36" i="6"/>
  <c r="F90" i="6"/>
  <c r="D44" i="8"/>
  <c r="G343" i="9" s="1"/>
  <c r="E343" i="9" s="1"/>
  <c r="G315" i="9"/>
  <c r="G316" i="9"/>
  <c r="F150" i="5"/>
  <c r="E337" i="9"/>
  <c r="B337" i="9" s="1"/>
  <c r="F197" i="5"/>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G179" i="9"/>
  <c r="G178" i="9"/>
  <c r="E178" i="9" s="1"/>
  <c r="B178" i="9" s="1"/>
  <c r="G177" i="9"/>
  <c r="E177" i="9" s="1"/>
  <c r="B177" i="9" s="1"/>
  <c r="G176" i="9"/>
  <c r="E176" i="9" s="1"/>
  <c r="B176" i="9" s="1"/>
  <c r="G175" i="9"/>
  <c r="E175" i="9" s="1"/>
  <c r="B175" i="9" s="1"/>
  <c r="G174" i="9"/>
  <c r="E174" i="9" s="1"/>
  <c r="B174" i="9" s="1"/>
  <c r="H179" i="9"/>
  <c r="I10" i="9"/>
  <c r="G346" i="9"/>
  <c r="E346" i="9" s="1"/>
  <c r="B280" i="9"/>
  <c r="B283" i="9"/>
  <c r="B285" i="9"/>
  <c r="B287" i="9"/>
  <c r="B289" i="9"/>
  <c r="G1264" i="1" l="1"/>
  <c r="E251" i="5"/>
  <c r="F251" i="5" s="1"/>
  <c r="F255" i="5"/>
  <c r="G1024" i="1"/>
  <c r="H19" i="9"/>
  <c r="E19" i="9" s="1"/>
  <c r="B19" i="9" s="1"/>
  <c r="I1542" i="1"/>
  <c r="F228" i="9"/>
  <c r="B228" i="9" s="1"/>
  <c r="E640" i="4"/>
  <c r="D634" i="1" s="1"/>
  <c r="G461" i="1"/>
  <c r="D356" i="1"/>
  <c r="H356" i="1" s="1"/>
  <c r="E308" i="4"/>
  <c r="E422" i="4" s="1"/>
  <c r="E643" i="4" s="1"/>
  <c r="D304" i="1"/>
  <c r="F202" i="4"/>
  <c r="G160" i="1"/>
  <c r="F164" i="4"/>
  <c r="G78" i="1"/>
  <c r="D3" i="1"/>
  <c r="D2" i="1"/>
  <c r="I17" i="3"/>
  <c r="I25" i="3"/>
  <c r="G1223" i="1"/>
  <c r="E316" i="9"/>
  <c r="B316" i="9" s="1"/>
  <c r="F147" i="5"/>
  <c r="H1152" i="1"/>
  <c r="G1094" i="1"/>
  <c r="H1017" i="1"/>
  <c r="E7" i="5"/>
  <c r="F7" i="5" s="1"/>
  <c r="F12" i="5"/>
  <c r="I22" i="3"/>
  <c r="B346" i="9"/>
  <c r="E345" i="9"/>
  <c r="I10" i="3" s="1"/>
  <c r="E179" i="9"/>
  <c r="B179" i="9" s="1"/>
  <c r="B207" i="9"/>
  <c r="B343" i="9"/>
  <c r="F141" i="6"/>
  <c r="H31" i="3"/>
  <c r="C1537" i="1"/>
  <c r="H23" i="3"/>
  <c r="C1074" i="1"/>
  <c r="D6" i="5"/>
  <c r="F597" i="4"/>
  <c r="C591" i="1"/>
  <c r="D535" i="4"/>
  <c r="F479" i="4"/>
  <c r="C473" i="1"/>
  <c r="F647" i="4"/>
  <c r="C641" i="1"/>
  <c r="D418" i="4"/>
  <c r="F360" i="4"/>
  <c r="C355" i="1"/>
  <c r="D417" i="4"/>
  <c r="F308" i="4"/>
  <c r="C303" i="1"/>
  <c r="F221" i="4"/>
  <c r="C217" i="1"/>
  <c r="F125" i="4"/>
  <c r="C121" i="1"/>
  <c r="F43" i="4"/>
  <c r="C39" i="1"/>
  <c r="I24" i="3"/>
  <c r="D1181" i="1"/>
  <c r="F648" i="4"/>
  <c r="E299" i="4"/>
  <c r="I18" i="3"/>
  <c r="D148" i="1"/>
  <c r="E309" i="9"/>
  <c r="B309" i="9" s="1"/>
  <c r="E315" i="9"/>
  <c r="B315" i="9" s="1"/>
  <c r="K1481" i="9"/>
  <c r="G344" i="9"/>
  <c r="E344" i="9" s="1"/>
  <c r="B344" i="9" s="1"/>
  <c r="C1621" i="1"/>
  <c r="I39" i="3"/>
  <c r="I31" i="3"/>
  <c r="D1537" i="1"/>
  <c r="F88" i="5"/>
  <c r="C1093" i="1"/>
  <c r="G348" i="9"/>
  <c r="E348" i="9" s="1"/>
  <c r="F177" i="5"/>
  <c r="D176" i="5"/>
  <c r="H24" i="3"/>
  <c r="C1181" i="1"/>
  <c r="F629" i="4"/>
  <c r="C623" i="1"/>
  <c r="F571" i="4"/>
  <c r="C565" i="1"/>
  <c r="F491" i="4"/>
  <c r="C485" i="1"/>
  <c r="D430" i="4"/>
  <c r="F431" i="4"/>
  <c r="C425" i="1"/>
  <c r="F406" i="4"/>
  <c r="C401" i="1"/>
  <c r="F354" i="4"/>
  <c r="C349" i="1"/>
  <c r="F273" i="4"/>
  <c r="C269" i="1"/>
  <c r="H24" i="9"/>
  <c r="G24" i="9"/>
  <c r="D152" i="4"/>
  <c r="F153" i="4"/>
  <c r="C149" i="1"/>
  <c r="F49" i="4"/>
  <c r="C45" i="1"/>
  <c r="D6" i="4"/>
  <c r="F7" i="4"/>
  <c r="C3" i="1"/>
  <c r="E639" i="4"/>
  <c r="D633" i="1" s="1"/>
  <c r="D424" i="1"/>
  <c r="I1576" i="1"/>
  <c r="I1574" i="1"/>
  <c r="I1569" i="1"/>
  <c r="I1567" i="1"/>
  <c r="I1565" i="1"/>
  <c r="E69" i="5"/>
  <c r="I1581" i="1"/>
  <c r="I1561" i="1"/>
  <c r="I1557" i="1"/>
  <c r="I1552" i="1"/>
  <c r="I1548" i="1"/>
  <c r="I1580" i="1"/>
  <c r="I1562" i="1"/>
  <c r="I1558" i="1"/>
  <c r="I1553" i="1"/>
  <c r="I1549" i="1"/>
  <c r="G642" i="1"/>
  <c r="E176" i="5" l="1"/>
  <c r="D1180" i="1" s="1"/>
  <c r="D1255" i="1"/>
  <c r="H1255" i="1" s="1"/>
  <c r="E24" i="9"/>
  <c r="G356" i="1"/>
  <c r="H304" i="1"/>
  <c r="G304" i="1"/>
  <c r="E417" i="4"/>
  <c r="D412" i="1" s="1"/>
  <c r="D303" i="1"/>
  <c r="E418" i="4"/>
  <c r="D413" i="1" s="1"/>
  <c r="D417" i="1"/>
  <c r="D1012" i="1"/>
  <c r="H1012" i="1" s="1"/>
  <c r="E6" i="5"/>
  <c r="I23" i="3"/>
  <c r="D1074" i="1"/>
  <c r="H1074" i="1" s="1"/>
  <c r="G3" i="1"/>
  <c r="H3" i="1"/>
  <c r="F6" i="4"/>
  <c r="H17" i="3"/>
  <c r="D422" i="4"/>
  <c r="C2" i="1"/>
  <c r="B24" i="9"/>
  <c r="G269" i="1"/>
  <c r="H269" i="1"/>
  <c r="G349" i="1"/>
  <c r="H349" i="1"/>
  <c r="G401" i="1"/>
  <c r="H401" i="1"/>
  <c r="G425" i="1"/>
  <c r="H425" i="1"/>
  <c r="D639" i="4"/>
  <c r="F430" i="4"/>
  <c r="C424" i="1"/>
  <c r="H1093" i="1"/>
  <c r="G1093" i="1"/>
  <c r="D637" i="1"/>
  <c r="E301" i="4"/>
  <c r="D297" i="1" s="1"/>
  <c r="E423" i="4"/>
  <c r="D295" i="1"/>
  <c r="E300" i="4"/>
  <c r="D296" i="1" s="1"/>
  <c r="G355" i="1"/>
  <c r="H355" i="1"/>
  <c r="C413" i="1"/>
  <c r="G591" i="1"/>
  <c r="H591" i="1"/>
  <c r="G299" i="9"/>
  <c r="C1011" i="1"/>
  <c r="G1537" i="1"/>
  <c r="H1537" i="1"/>
  <c r="H9" i="3"/>
  <c r="G45" i="1"/>
  <c r="H45" i="1"/>
  <c r="G149" i="1"/>
  <c r="H149" i="1"/>
  <c r="F152" i="4"/>
  <c r="H18" i="3"/>
  <c r="D299" i="4"/>
  <c r="C148" i="1"/>
  <c r="G485" i="1"/>
  <c r="H485" i="1"/>
  <c r="G565" i="1"/>
  <c r="H565" i="1"/>
  <c r="G623" i="1"/>
  <c r="H623" i="1"/>
  <c r="H1181" i="1"/>
  <c r="G1181" i="1"/>
  <c r="C1180" i="1"/>
  <c r="B348" i="9"/>
  <c r="E347" i="9"/>
  <c r="H1621" i="1"/>
  <c r="G1621" i="1"/>
  <c r="H11" i="3"/>
  <c r="G39" i="1"/>
  <c r="H39" i="1"/>
  <c r="G121" i="1"/>
  <c r="H121" i="1"/>
  <c r="G217" i="1"/>
  <c r="H217" i="1"/>
  <c r="G303" i="1"/>
  <c r="H303" i="1"/>
  <c r="F417" i="4"/>
  <c r="C412" i="1"/>
  <c r="G641" i="1"/>
  <c r="H641" i="1"/>
  <c r="G473" i="1"/>
  <c r="H473" i="1"/>
  <c r="D640" i="4"/>
  <c r="F535" i="4"/>
  <c r="C529" i="1"/>
  <c r="F69" i="5"/>
  <c r="E342" i="9"/>
  <c r="F176" i="5" l="1"/>
  <c r="G306" i="9"/>
  <c r="E306" i="9" s="1"/>
  <c r="B306" i="9" s="1"/>
  <c r="G1255" i="1"/>
  <c r="F6" i="5"/>
  <c r="F418" i="4"/>
  <c r="G1074" i="1"/>
  <c r="G1012" i="1"/>
  <c r="D423" i="4"/>
  <c r="D301" i="4"/>
  <c r="F299" i="4"/>
  <c r="C295" i="1"/>
  <c r="G413" i="1"/>
  <c r="H413" i="1"/>
  <c r="E644" i="4"/>
  <c r="E425" i="4"/>
  <c r="D420" i="1" s="1"/>
  <c r="D418" i="1"/>
  <c r="H20" i="9"/>
  <c r="E424" i="4"/>
  <c r="D419" i="1" s="1"/>
  <c r="G424" i="1"/>
  <c r="H424" i="1"/>
  <c r="F639" i="4"/>
  <c r="C633" i="1"/>
  <c r="D643" i="4"/>
  <c r="D424" i="4"/>
  <c r="F422" i="4"/>
  <c r="C417" i="1"/>
  <c r="G412" i="1"/>
  <c r="H412" i="1"/>
  <c r="N3" i="9"/>
  <c r="I11" i="3"/>
  <c r="G529" i="1"/>
  <c r="H529" i="1"/>
  <c r="F640" i="4"/>
  <c r="C634" i="1"/>
  <c r="H1180" i="1"/>
  <c r="G1180" i="1"/>
  <c r="G148" i="1"/>
  <c r="H148" i="1"/>
  <c r="K3" i="9"/>
  <c r="I9" i="3"/>
  <c r="G2" i="1"/>
  <c r="H2" i="1"/>
  <c r="D300" i="4"/>
  <c r="H299" i="9"/>
  <c r="E299" i="9" s="1"/>
  <c r="D1011" i="1"/>
  <c r="H8" i="3" s="1"/>
  <c r="M3" i="9" l="1"/>
  <c r="F300" i="4"/>
  <c r="C296" i="1"/>
  <c r="G634" i="1"/>
  <c r="H634" i="1"/>
  <c r="D645" i="4"/>
  <c r="F643" i="4"/>
  <c r="C637" i="1"/>
  <c r="B299" i="9"/>
  <c r="H1011" i="1"/>
  <c r="G295" i="1"/>
  <c r="H295" i="1"/>
  <c r="F301" i="4"/>
  <c r="C297" i="1"/>
  <c r="G417" i="1"/>
  <c r="H417" i="1"/>
  <c r="F424" i="4"/>
  <c r="C419" i="1"/>
  <c r="G633" i="1"/>
  <c r="H633" i="1"/>
  <c r="E646" i="4"/>
  <c r="D638" i="1"/>
  <c r="E645" i="4"/>
  <c r="G1011" i="1"/>
  <c r="D644" i="4"/>
  <c r="D425" i="4"/>
  <c r="F423" i="4"/>
  <c r="C418" i="1"/>
  <c r="G20" i="9"/>
  <c r="E20" i="9" s="1"/>
  <c r="B20" i="9" s="1"/>
  <c r="G418" i="1" l="1"/>
  <c r="H418" i="1"/>
  <c r="F425" i="4"/>
  <c r="C420" i="1"/>
  <c r="G419" i="1"/>
  <c r="H419" i="1"/>
  <c r="G637" i="1"/>
  <c r="H637" i="1"/>
  <c r="D649" i="4"/>
  <c r="F645" i="4"/>
  <c r="C639" i="1"/>
  <c r="G296" i="1"/>
  <c r="H296" i="1"/>
  <c r="D646" i="4"/>
  <c r="F644" i="4"/>
  <c r="C638" i="1"/>
  <c r="E649" i="4"/>
  <c r="D639" i="1"/>
  <c r="E650" i="4"/>
  <c r="D640" i="1"/>
  <c r="G297" i="1"/>
  <c r="H297" i="1"/>
  <c r="H334" i="9"/>
  <c r="G334" i="9"/>
  <c r="E334" i="9" l="1"/>
  <c r="B334" i="9" s="1"/>
  <c r="G639" i="1"/>
  <c r="H639" i="1"/>
  <c r="G420" i="1"/>
  <c r="H420" i="1"/>
  <c r="I20" i="3"/>
  <c r="D644" i="1"/>
  <c r="I19" i="3"/>
  <c r="D643" i="1"/>
  <c r="F649" i="4"/>
  <c r="H19" i="3"/>
  <c r="C643" i="1"/>
  <c r="G638" i="1"/>
  <c r="H638" i="1"/>
  <c r="F646" i="4"/>
  <c r="D650" i="4"/>
  <c r="C640" i="1"/>
  <c r="E298" i="9" l="1"/>
  <c r="I8" i="3" s="1"/>
  <c r="G640" i="1"/>
  <c r="H640" i="1"/>
  <c r="F650" i="4"/>
  <c r="H20" i="3"/>
  <c r="C644" i="1"/>
  <c r="G297" i="9"/>
  <c r="E297" i="9" s="1"/>
  <c r="B297" i="9" s="1"/>
  <c r="G643" i="1"/>
  <c r="H643" i="1"/>
  <c r="G644" i="1" l="1"/>
  <c r="H644" i="1"/>
  <c r="H7" i="3"/>
  <c r="J3" i="9" l="1"/>
  <c r="G295" i="9" l="1"/>
  <c r="H295" i="9"/>
  <c r="L293" i="9"/>
  <c r="F293" i="9" s="1"/>
  <c r="H18" i="9"/>
  <c r="G18" i="9"/>
  <c r="J5" i="9"/>
  <c r="K6" i="9"/>
  <c r="I8" i="9"/>
  <c r="J9" i="9"/>
  <c r="K10" i="9"/>
  <c r="I12" i="9"/>
  <c r="J13" i="9"/>
  <c r="M15" i="9"/>
  <c r="L16" i="9"/>
  <c r="I17" i="9"/>
  <c r="H22" i="9"/>
  <c r="I5" i="9"/>
  <c r="J6" i="9"/>
  <c r="K7" i="9"/>
  <c r="I9" i="9"/>
  <c r="J10" i="9"/>
  <c r="K11" i="9"/>
  <c r="I13" i="9"/>
  <c r="G15" i="9"/>
  <c r="H16" i="9"/>
  <c r="H17" i="9"/>
  <c r="J7" i="9"/>
  <c r="J11" i="9"/>
  <c r="K12" i="9"/>
  <c r="H15" i="9"/>
  <c r="G16" i="9"/>
  <c r="G17" i="9"/>
  <c r="K5" i="9"/>
  <c r="I7" i="9"/>
  <c r="J8" i="9"/>
  <c r="K9" i="9"/>
  <c r="J12" i="9"/>
  <c r="K13" i="9"/>
  <c r="M16" i="9"/>
  <c r="G21" i="9"/>
  <c r="G22" i="9"/>
  <c r="I6" i="9"/>
  <c r="K8" i="9"/>
  <c r="H21" i="9"/>
  <c r="I11" i="9"/>
  <c r="L15" i="9"/>
  <c r="J17" i="9"/>
  <c r="E16" i="9" l="1"/>
  <c r="F15" i="9"/>
  <c r="E6" i="9"/>
  <c r="B6" i="9" s="1"/>
  <c r="E7" i="9"/>
  <c r="B7" i="9" s="1"/>
  <c r="E17" i="9"/>
  <c r="B17" i="9" s="1"/>
  <c r="F16" i="9"/>
  <c r="E8" i="9"/>
  <c r="B8" i="9" s="1"/>
  <c r="E21" i="9"/>
  <c r="B21" i="9" s="1"/>
  <c r="E15" i="9"/>
  <c r="E9" i="9"/>
  <c r="B9" i="9" s="1"/>
  <c r="E11" i="9"/>
  <c r="B11" i="9" s="1"/>
  <c r="E22" i="9"/>
  <c r="B22" i="9" s="1"/>
  <c r="E13" i="9"/>
  <c r="B13" i="9" s="1"/>
  <c r="E10" i="9"/>
  <c r="B10" i="9" s="1"/>
  <c r="E5" i="9"/>
  <c r="E12" i="9"/>
  <c r="B12" i="9" s="1"/>
  <c r="E18" i="9"/>
  <c r="B18" i="9" s="1"/>
  <c r="B293" i="9"/>
  <c r="F23" i="9"/>
  <c r="E295" i="9"/>
  <c r="F14" i="9" l="1"/>
  <c r="B16" i="9"/>
  <c r="F3" i="9"/>
  <c r="B5" i="9"/>
  <c r="E4" i="9"/>
  <c r="B295" i="9"/>
  <c r="E23" i="9"/>
  <c r="I7" i="3" s="1"/>
  <c r="B15" i="9"/>
  <c r="E14" i="9"/>
  <c r="I13" i="3" s="1"/>
  <c r="E3" i="9" l="1"/>
</calcChain>
</file>

<file path=xl/sharedStrings.xml><?xml version="1.0" encoding="utf-8"?>
<sst xmlns="http://schemas.openxmlformats.org/spreadsheetml/2006/main" count="4733" uniqueCount="3656">
  <si>
    <t>Obveznik:</t>
  </si>
  <si>
    <t>12964 - O.Š. VLADIMIRA NAZORA, ŠKABRNJA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</si>
  <si>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</si>
  <si>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</si>
  <si>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</si>
  <si>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</si>
  <si>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</si>
  <si>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</si>
  <si>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</si>
  <si>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</si>
  <si>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</si>
  <si>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</si>
  <si>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</si>
  <si>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</si>
  <si>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</si>
  <si>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</si>
  <si>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</si>
  <si>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</si>
  <si>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</si>
  <si>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</si>
  <si>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</si>
  <si>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</si>
  <si>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</si>
  <si>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</si>
  <si>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</si>
  <si>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</si>
  <si>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</si>
  <si>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</si>
  <si>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</si>
  <si>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</si>
  <si>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</si>
  <si>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</si>
  <si>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</si>
  <si>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</si>
  <si>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</si>
  <si>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</si>
  <si>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</si>
  <si>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</si>
  <si>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</si>
  <si>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</si>
  <si>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</si>
  <si>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</si>
  <si>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</si>
  <si>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</si>
  <si>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</si>
  <si>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</si>
  <si>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</si>
  <si>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</si>
  <si>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</si>
  <si>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</si>
  <si>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</si>
  <si>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</si>
  <si>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</si>
  <si>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</si>
  <si>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</si>
  <si>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</si>
  <si>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</si>
  <si>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</si>
  <si>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</si>
  <si>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</si>
  <si>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</si>
  <si>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</si>
  <si>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</si>
  <si>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</si>
  <si>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</si>
  <si>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</si>
  <si>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</si>
  <si>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</si>
  <si>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</si>
  <si>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</si>
  <si>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</si>
  <si>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</si>
  <si>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</si>
  <si>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</si>
  <si>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</si>
  <si>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</si>
  <si>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</si>
  <si>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</si>
  <si>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</si>
  <si>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</si>
  <si>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</si>
  <si>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</si>
  <si>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</si>
  <si>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</si>
  <si>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</si>
  <si>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</si>
  <si>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</si>
  <si>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</si>
  <si>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</si>
  <si>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</si>
  <si>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</si>
  <si>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</si>
  <si>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</si>
  <si>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</si>
  <si>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</si>
  <si>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</si>
  <si>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</si>
  <si>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</si>
  <si>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</si>
  <si>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</si>
  <si>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</si>
  <si>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</si>
  <si>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</si>
  <si>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</si>
  <si>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</si>
  <si>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</si>
  <si>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</si>
  <si>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</si>
  <si>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</si>
  <si>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</si>
  <si>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</si>
  <si>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</si>
  <si>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</si>
  <si>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</si>
  <si>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</si>
  <si>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</si>
  <si>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</si>
  <si>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</si>
  <si>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</si>
  <si>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</si>
  <si>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</si>
  <si>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</si>
  <si>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</si>
  <si>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</si>
  <si>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</si>
  <si>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</si>
  <si>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</si>
  <si>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</si>
  <si>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</si>
  <si>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</si>
  <si>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</si>
  <si>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</si>
  <si>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</si>
  <si>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</si>
  <si>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</si>
  <si>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</si>
  <si>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</si>
  <si>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</si>
  <si>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</si>
  <si>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</si>
  <si>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</si>
  <si>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</si>
  <si>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</si>
  <si>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</si>
  <si>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</si>
  <si>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</si>
  <si>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</si>
  <si>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</si>
  <si>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</si>
  <si>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</si>
  <si>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</si>
  <si>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</si>
  <si>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</si>
  <si>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</si>
  <si>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</si>
  <si>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</si>
  <si>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</si>
  <si>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</si>
  <si>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</si>
  <si>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</si>
  <si>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</si>
  <si>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</si>
  <si>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</si>
  <si>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</si>
  <si>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</si>
  <si>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</si>
  <si>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</si>
  <si>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</si>
  <si>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</si>
  <si>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</si>
  <si>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</si>
  <si>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</si>
  <si>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</si>
  <si>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</si>
  <si>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</si>
  <si>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</si>
  <si>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</si>
  <si>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</si>
  <si>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</si>
  <si>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</si>
  <si>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</si>
  <si>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</si>
  <si>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</si>
  <si>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</si>
  <si>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</si>
  <si>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</si>
  <si>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</si>
  <si>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</si>
  <si>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</si>
  <si>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</si>
  <si>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</si>
  <si>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</si>
  <si>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</si>
  <si>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</si>
  <si>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</si>
  <si>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</si>
  <si>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</si>
  <si>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</si>
  <si>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</si>
  <si>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</si>
  <si>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</si>
  <si>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</si>
  <si>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</si>
  <si>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</si>
  <si>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</si>
  <si>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</si>
  <si>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</si>
  <si>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</si>
  <si>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</si>
  <si>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</si>
  <si>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</si>
  <si>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</si>
  <si>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</si>
  <si>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</si>
  <si>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</si>
  <si>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</si>
  <si>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</si>
  <si>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</si>
  <si>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</si>
  <si>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</si>
  <si>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</si>
  <si>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</si>
  <si>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</si>
  <si>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</si>
  <si>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</si>
  <si>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</si>
  <si>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</si>
  <si>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</si>
  <si>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</si>
  <si>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</si>
  <si>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</si>
  <si>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</si>
  <si>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</si>
  <si>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</si>
  <si>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</si>
  <si>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</si>
  <si>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</si>
  <si>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</si>
  <si>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</si>
  <si>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</si>
  <si>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</si>
  <si>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</si>
  <si>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</si>
  <si>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</si>
  <si>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</si>
  <si>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</si>
  <si>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</si>
  <si>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</si>
  <si>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</si>
  <si>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</si>
  <si>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</si>
  <si>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</si>
  <si>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</si>
  <si>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</si>
  <si>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</si>
  <si>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</si>
  <si>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</si>
  <si>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</si>
  <si>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</si>
  <si>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</si>
  <si>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</si>
  <si>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</si>
  <si>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</si>
  <si>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</si>
  <si>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</si>
  <si>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</si>
  <si>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</si>
  <si>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</si>
  <si>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</si>
  <si>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</si>
  <si>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</si>
  <si>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</si>
  <si>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</si>
  <si>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</si>
  <si>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</si>
  <si>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</si>
  <si>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</si>
  <si>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</si>
  <si>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</si>
  <si>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</si>
  <si>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</si>
  <si>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</si>
  <si>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</si>
  <si>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</si>
  <si>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</si>
  <si>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</si>
  <si>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</si>
  <si>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</si>
  <si>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</si>
  <si>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</si>
  <si>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</si>
  <si>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</si>
  <si>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</si>
  <si>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</si>
  <si>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</si>
  <si>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</si>
  <si>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</si>
  <si>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</si>
  <si>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</si>
  <si>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</si>
  <si>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</si>
  <si>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</si>
  <si>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</si>
  <si>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</si>
  <si>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</si>
  <si>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</si>
  <si>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</si>
  <si>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</si>
  <si>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</si>
  <si>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</si>
  <si>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</si>
  <si>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</si>
  <si>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</si>
  <si>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</si>
  <si>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</si>
  <si>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</si>
  <si>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</si>
  <si>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</si>
  <si>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</si>
  <si>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</si>
  <si>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</si>
  <si>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</si>
  <si>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</si>
  <si>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</si>
  <si>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</si>
  <si>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</si>
  <si>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</si>
  <si>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</si>
  <si>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</si>
  <si>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</si>
  <si>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</si>
  <si>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</si>
  <si>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</si>
  <si>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</si>
  <si>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</si>
  <si>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</si>
  <si>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</si>
  <si>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</si>
  <si>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</si>
  <si>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</si>
  <si>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</si>
  <si>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</si>
  <si>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</si>
  <si>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</si>
  <si>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</si>
  <si>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</si>
  <si>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</si>
  <si>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</si>
  <si>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</si>
  <si>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</si>
  <si>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</si>
  <si>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</si>
  <si>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</si>
  <si>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</si>
  <si>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</si>
  <si>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</si>
  <si>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</si>
  <si>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</si>
  <si>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</si>
  <si>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</si>
  <si>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</si>
  <si>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</si>
  <si>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</si>
  <si>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</si>
  <si>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</si>
  <si>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</si>
  <si>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</si>
  <si>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</si>
  <si>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</si>
  <si>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</si>
  <si>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</si>
  <si>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</si>
  <si>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</si>
  <si>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</si>
  <si>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</si>
  <si>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</si>
  <si>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</si>
  <si>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</si>
  <si>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</si>
  <si>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</si>
  <si>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</si>
  <si>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</si>
  <si>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</si>
  <si>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</si>
  <si>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</si>
  <si>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</si>
  <si>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</si>
  <si>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</si>
  <si>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</si>
  <si>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</si>
  <si>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</si>
  <si>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</si>
  <si>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</si>
  <si>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</si>
  <si>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</si>
  <si>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</si>
  <si>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</si>
  <si>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</si>
  <si>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</si>
  <si>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</si>
  <si>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</si>
  <si>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</si>
  <si>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</si>
  <si>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</si>
  <si>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</si>
  <si>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</si>
  <si>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</si>
  <si>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</si>
  <si>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</si>
  <si>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</si>
  <si>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</si>
  <si>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</si>
  <si>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</si>
  <si>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</si>
  <si>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</si>
  <si>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</si>
  <si>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</si>
  <si>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</si>
  <si>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</si>
  <si>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</si>
  <si>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</si>
  <si>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</si>
  <si>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</si>
  <si>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</si>
  <si>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</si>
  <si>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</si>
  <si>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</si>
  <si>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</si>
  <si>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</si>
  <si>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</si>
  <si>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</si>
  <si>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</si>
  <si>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</si>
  <si>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</si>
  <si>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</si>
  <si>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</si>
  <si>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</si>
  <si>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</si>
  <si>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</si>
  <si>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</si>
  <si>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</si>
  <si>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</si>
  <si>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</si>
  <si>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</si>
  <si>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</si>
  <si>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</si>
  <si>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</si>
  <si>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</si>
  <si>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</si>
  <si>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</si>
  <si>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</si>
  <si>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</si>
  <si>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</si>
  <si>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</si>
  <si>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</si>
  <si>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</si>
  <si>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</si>
  <si>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</si>
  <si>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</si>
  <si>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</si>
  <si>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</si>
  <si>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</si>
  <si>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</si>
  <si>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</si>
  <si>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</si>
  <si>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</si>
  <si>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</si>
  <si>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</si>
  <si>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</si>
  <si>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</si>
  <si>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</si>
  <si>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</si>
  <si>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</si>
  <si>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</si>
  <si>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</si>
  <si>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</si>
  <si>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</si>
  <si>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</si>
  <si>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</si>
  <si>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</si>
  <si>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</si>
  <si>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</si>
  <si>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</si>
  <si>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</si>
  <si>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</si>
  <si>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</si>
  <si>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</si>
  <si>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</si>
  <si>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</si>
  <si>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</si>
  <si>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</si>
  <si>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</si>
  <si>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</si>
  <si>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</si>
  <si>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</si>
  <si>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</si>
  <si>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</si>
  <si>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</si>
  <si>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</si>
  <si>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</si>
  <si>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</si>
  <si>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</si>
  <si>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</si>
  <si>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</si>
  <si>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</si>
  <si>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</si>
  <si>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</si>
  <si>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</si>
  <si>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</si>
  <si>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</si>
  <si>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</si>
  <si>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</si>
  <si>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</si>
  <si>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</si>
  <si>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</si>
  <si>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</si>
  <si>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</si>
  <si>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</si>
  <si>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</si>
  <si>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</si>
  <si>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</si>
  <si>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</si>
  <si>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</si>
  <si>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</si>
  <si>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</si>
  <si>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</si>
  <si>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</si>
  <si>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</si>
  <si>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</si>
  <si>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</si>
  <si>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</si>
  <si>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</si>
  <si>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</si>
  <si>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</si>
  <si>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</si>
  <si>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</si>
  <si>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</si>
  <si>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</si>
  <si>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</si>
  <si>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</si>
  <si>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</si>
  <si>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</si>
  <si>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</si>
  <si>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</si>
  <si>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</si>
  <si>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</si>
  <si>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</si>
  <si>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</si>
  <si>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</si>
  <si>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</si>
  <si>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</si>
  <si>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</si>
  <si>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</si>
  <si>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</si>
  <si>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</si>
  <si>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</si>
  <si>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</si>
  <si>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</si>
  <si>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</si>
  <si>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</si>
  <si>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</si>
  <si>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</si>
  <si>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</si>
  <si>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</si>
  <si>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</si>
  <si>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</si>
  <si>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</si>
  <si>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</si>
  <si>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</si>
  <si>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</si>
  <si>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</si>
  <si>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</si>
  <si>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</si>
  <si>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</si>
  <si>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</si>
  <si>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</si>
  <si>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</si>
  <si>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</si>
  <si>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</si>
  <si>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</si>
  <si>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</si>
  <si>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</si>
  <si>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</si>
  <si>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</si>
  <si>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</si>
  <si>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</si>
  <si>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</si>
  <si>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</si>
  <si>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</si>
  <si>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</si>
  <si>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</si>
  <si>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</si>
  <si>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</si>
  <si>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</si>
  <si>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</si>
  <si>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</si>
  <si>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</si>
  <si>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</si>
  <si>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</si>
  <si>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</si>
  <si>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</si>
  <si>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</si>
  <si>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</si>
  <si>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</si>
  <si>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</si>
  <si>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</si>
  <si>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</si>
  <si>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</si>
  <si>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</si>
  <si>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</si>
  <si>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</si>
  <si>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</si>
  <si>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</si>
  <si>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</si>
  <si>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</si>
  <si>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</si>
  <si>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</si>
  <si>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</si>
  <si>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</si>
  <si>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</si>
  <si>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</si>
  <si>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</si>
  <si>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</si>
  <si>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</si>
  <si>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</si>
  <si>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</si>
  <si>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</si>
  <si>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</si>
  <si>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</si>
  <si>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</si>
  <si>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</si>
  <si>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</si>
  <si>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</si>
  <si>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</si>
  <si>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</si>
  <si>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</si>
  <si>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</si>
  <si>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</si>
  <si>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</si>
  <si>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</si>
  <si>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</si>
  <si>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</si>
  <si>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</si>
  <si>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</si>
  <si>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</si>
  <si>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</si>
  <si>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</si>
  <si>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</si>
  <si>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</si>
  <si>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</si>
  <si>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</si>
  <si>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</si>
  <si>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</si>
  <si>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</si>
  <si>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</si>
  <si>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</si>
  <si>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</si>
  <si>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</si>
  <si>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</si>
  <si>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</si>
  <si>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</si>
  <si>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</si>
  <si>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</si>
  <si>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</si>
  <si>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</si>
  <si>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</si>
  <si>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</si>
  <si>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</si>
  <si>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</si>
  <si>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</si>
  <si>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</si>
  <si>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</si>
  <si>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</si>
  <si>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</si>
  <si>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</si>
  <si>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</si>
  <si>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</si>
  <si>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</si>
  <si>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</si>
  <si>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</si>
  <si>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</si>
  <si>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</si>
  <si>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</si>
  <si>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</si>
  <si>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</si>
  <si>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</si>
  <si>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</si>
  <si>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</si>
  <si>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</si>
  <si>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</si>
  <si>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</si>
  <si>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</si>
  <si>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</si>
  <si>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</si>
  <si>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</si>
  <si>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</si>
  <si>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</si>
  <si>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</si>
  <si>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</si>
  <si>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</si>
  <si>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</si>
  <si>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</si>
  <si>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</si>
  <si>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</si>
  <si>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</si>
  <si>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</si>
  <si>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</si>
  <si>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</si>
  <si>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</si>
  <si>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</si>
  <si>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</si>
  <si>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</si>
  <si>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</si>
  <si>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</si>
  <si>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</si>
  <si>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</si>
  <si>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</si>
  <si>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</si>
  <si>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</si>
  <si>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</si>
  <si>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</si>
  <si>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</si>
  <si>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</si>
  <si>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</si>
  <si>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</si>
  <si>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</si>
  <si>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</si>
  <si>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</si>
  <si>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</si>
  <si>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</si>
  <si>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</si>
  <si>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</si>
  <si>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</si>
  <si>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</si>
  <si>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</si>
  <si>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</si>
  <si>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</si>
  <si>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</si>
  <si>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</si>
  <si>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</si>
  <si>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</si>
  <si>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</si>
  <si>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</si>
  <si>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</si>
  <si>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</si>
  <si>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</si>
  <si>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</si>
  <si>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</si>
  <si>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</si>
  <si>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</si>
  <si>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</si>
  <si>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</si>
  <si>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</si>
  <si>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</si>
  <si>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</si>
  <si>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</si>
  <si>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</si>
  <si>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</si>
  <si>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</si>
  <si>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</si>
  <si>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</si>
  <si>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</si>
  <si>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</si>
  <si>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</si>
  <si>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</si>
  <si>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</si>
  <si>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</si>
  <si>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</si>
  <si>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</si>
  <si>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</si>
  <si>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</si>
  <si>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</si>
  <si>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</si>
  <si>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</si>
  <si>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</si>
  <si>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</si>
  <si>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</si>
  <si>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</si>
  <si>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</si>
  <si>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</si>
  <si>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</si>
  <si>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</si>
  <si>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</si>
  <si>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</si>
  <si>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</si>
  <si>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</si>
  <si>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</si>
  <si>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</si>
  <si>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</si>
  <si>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</si>
  <si>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</si>
  <si>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</si>
  <si>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</si>
  <si>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</si>
  <si>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</si>
  <si>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</si>
  <si>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</si>
  <si>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</si>
  <si>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</si>
  <si>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</si>
  <si>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</si>
  <si>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</si>
  <si>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</si>
  <si>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</si>
  <si>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</si>
  <si>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</si>
  <si>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</si>
  <si>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</si>
  <si>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</si>
  <si>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</si>
  <si>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</si>
  <si>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</si>
  <si>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</si>
  <si>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</si>
  <si>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</si>
  <si>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</si>
  <si>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</si>
  <si>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</si>
  <si>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</si>
  <si>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</si>
  <si>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</si>
  <si>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</si>
  <si>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</si>
  <si>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</si>
  <si>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</si>
  <si>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</si>
  <si>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</si>
  <si>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</si>
  <si>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</si>
  <si>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</si>
  <si>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</si>
  <si>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</si>
  <si>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</si>
  <si>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</si>
  <si>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</si>
  <si>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</si>
  <si>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</si>
  <si>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</si>
  <si>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</si>
  <si>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</si>
  <si>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</si>
  <si>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</si>
  <si>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</si>
  <si>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</si>
  <si>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</si>
  <si>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</si>
  <si>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</si>
  <si>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</si>
  <si>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</si>
  <si>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</si>
  <si>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</si>
  <si>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</si>
  <si>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</si>
  <si>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</si>
  <si>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</si>
  <si>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</si>
  <si>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</si>
  <si>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</si>
  <si>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</si>
  <si>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</si>
  <si>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</si>
  <si>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</si>
  <si>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</si>
  <si>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</si>
  <si>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</si>
  <si>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</si>
  <si>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</si>
  <si>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</si>
  <si>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</si>
  <si>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</si>
  <si>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</si>
  <si>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</si>
  <si>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</si>
  <si>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</si>
  <si>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</si>
  <si>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</si>
  <si>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</si>
  <si>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</si>
  <si>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</si>
  <si>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</si>
  <si>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</si>
  <si>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</si>
  <si>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</si>
  <si>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</si>
  <si>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</si>
  <si>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</si>
  <si>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</si>
  <si>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</si>
  <si>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</si>
  <si>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</si>
  <si>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</si>
  <si>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</si>
  <si>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</si>
  <si>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</si>
  <si>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</si>
  <si>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</si>
  <si>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</si>
  <si>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</si>
  <si>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</si>
  <si>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</si>
  <si>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</si>
  <si>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</si>
  <si>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</si>
  <si>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</si>
  <si>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</si>
  <si>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</si>
  <si>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</si>
  <si>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</si>
  <si>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</si>
  <si>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</si>
  <si>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</si>
  <si>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</si>
  <si>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</si>
  <si>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</si>
  <si>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</si>
  <si>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</si>
  <si>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</si>
  <si>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</si>
  <si>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</si>
  <si>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</si>
  <si>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</si>
  <si>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</si>
  <si>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</si>
  <si>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</si>
  <si>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</si>
  <si>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</si>
  <si>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</si>
  <si>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</si>
  <si>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</si>
  <si>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</si>
  <si>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</si>
  <si>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</si>
  <si>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</si>
  <si>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</si>
  <si>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</si>
  <si>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</si>
  <si>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</si>
  <si>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</si>
  <si>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</si>
  <si>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</si>
  <si>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</si>
  <si>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</si>
  <si>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</si>
  <si>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</si>
  <si>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</si>
  <si>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</si>
  <si>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</si>
  <si>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</si>
  <si>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</si>
  <si>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</si>
  <si>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</si>
  <si>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</si>
  <si>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</si>
  <si>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</si>
  <si>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</si>
  <si>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</si>
  <si>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</si>
  <si>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</si>
  <si>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</si>
  <si>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</si>
  <si>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</si>
  <si>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</si>
  <si>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</si>
  <si>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</si>
  <si>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</si>
  <si>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</si>
  <si>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</si>
  <si>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</si>
  <si>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</si>
  <si>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</si>
  <si>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</si>
  <si>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</si>
  <si>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</si>
  <si>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</si>
  <si>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</si>
  <si>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</si>
  <si>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</si>
  <si>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</si>
  <si>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</si>
  <si>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</si>
  <si>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</si>
  <si>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</si>
  <si>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</si>
  <si>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</si>
  <si>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</si>
  <si>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</si>
  <si>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</si>
  <si>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</si>
  <si>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</si>
  <si>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</si>
  <si>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</si>
  <si>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</si>
  <si>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</si>
  <si>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</si>
  <si>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</si>
  <si>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</si>
  <si>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</si>
  <si>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</si>
  <si>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</si>
  <si>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</si>
  <si>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</si>
  <si>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</si>
  <si>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</si>
  <si>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</si>
  <si>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</si>
  <si>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</si>
  <si>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</si>
  <si>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</si>
  <si>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</si>
  <si>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</si>
  <si>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</si>
  <si>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</si>
  <si>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</si>
  <si>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</si>
  <si>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</si>
  <si>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</si>
  <si>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</si>
  <si>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</si>
  <si>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</si>
  <si>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</si>
  <si>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</si>
  <si>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</si>
  <si>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</si>
  <si>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</si>
  <si>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</si>
  <si>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</si>
  <si>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</si>
  <si>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</si>
  <si>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</si>
  <si>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</si>
  <si>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</si>
  <si>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</si>
  <si>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</si>
  <si>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</si>
  <si>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</si>
  <si>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</si>
  <si>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</si>
  <si>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</si>
  <si>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</si>
  <si>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</si>
  <si>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</si>
  <si>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</si>
  <si>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</si>
  <si>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</si>
  <si>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</si>
  <si>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</si>
  <si>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</si>
  <si>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</si>
  <si>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</si>
  <si>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</si>
  <si>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</si>
  <si>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</si>
  <si>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</si>
  <si>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</si>
  <si>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</si>
  <si>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</si>
  <si>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</si>
  <si>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</si>
  <si>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</si>
  <si>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</si>
  <si>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</si>
  <si>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</si>
  <si>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</si>
  <si>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</si>
  <si>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</si>
  <si>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</si>
  <si>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</si>
  <si>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</si>
  <si>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</si>
  <si>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</si>
  <si>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</si>
  <si>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</si>
  <si>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</si>
  <si>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</si>
  <si>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</si>
  <si>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</si>
  <si>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</si>
  <si>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</si>
  <si>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</si>
  <si>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</si>
  <si>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</si>
  <si>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</si>
  <si>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</si>
  <si>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</si>
  <si>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</si>
  <si>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</si>
  <si>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</si>
  <si>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</si>
  <si>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</si>
  <si>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</si>
  <si>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</si>
  <si>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</si>
  <si>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</si>
  <si>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</si>
  <si>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</si>
  <si>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</si>
  <si>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</si>
  <si>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</si>
  <si>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</si>
  <si>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</si>
  <si>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</si>
  <si>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</si>
  <si>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</si>
  <si>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</si>
  <si>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</si>
  <si>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</si>
  <si>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</si>
  <si>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</si>
  <si>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</si>
  <si>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</si>
  <si>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</si>
  <si>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</si>
  <si>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</si>
  <si>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</si>
  <si>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</si>
  <si>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</si>
  <si>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</si>
  <si>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</si>
  <si>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</si>
  <si>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</si>
  <si>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</si>
  <si>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</si>
  <si>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</si>
  <si>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</si>
  <si>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</si>
  <si>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</si>
  <si>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</si>
  <si>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</si>
  <si>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</si>
  <si>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</si>
  <si>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</si>
  <si>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</si>
  <si>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</si>
  <si>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</si>
  <si>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</si>
  <si>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</si>
  <si>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</si>
  <si>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</si>
  <si>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</si>
  <si>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</si>
  <si>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</si>
  <si>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</si>
  <si>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</si>
  <si>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</si>
  <si>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</si>
  <si>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</si>
  <si>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</si>
  <si>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</si>
  <si>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</si>
  <si>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</si>
  <si>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</si>
  <si>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</si>
  <si>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</si>
  <si>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</si>
  <si>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</si>
  <si>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</si>
  <si>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</si>
  <si>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</si>
  <si>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</si>
  <si>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</si>
  <si>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</si>
  <si>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</si>
  <si>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</si>
  <si>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</si>
  <si>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</si>
  <si>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</si>
  <si>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</si>
  <si>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</si>
  <si>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</si>
  <si>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</si>
  <si>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</si>
  <si>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</si>
  <si>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</si>
  <si>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</si>
  <si>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</si>
  <si>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</si>
  <si>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</si>
  <si>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</si>
  <si>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</si>
  <si>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</si>
  <si>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</si>
  <si>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</si>
  <si>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</si>
  <si>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</si>
  <si>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</si>
  <si>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</si>
  <si>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</si>
  <si>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</si>
  <si>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</si>
  <si>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</si>
  <si>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</si>
  <si>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</si>
  <si>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</si>
  <si>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</si>
  <si>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</si>
  <si>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</si>
  <si>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</si>
  <si>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</si>
  <si>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</si>
  <si>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</si>
  <si>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</si>
  <si>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</si>
  <si>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</si>
  <si>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</si>
  <si>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</si>
  <si>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</si>
  <si>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</si>
  <si>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</si>
  <si>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</si>
  <si>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</si>
  <si>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</si>
  <si>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</si>
  <si>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</si>
  <si>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</si>
  <si>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</si>
  <si>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</si>
  <si>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</si>
  <si>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</si>
  <si>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</si>
  <si>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</si>
  <si>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</si>
  <si>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</si>
  <si>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</si>
  <si>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</si>
  <si>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</si>
  <si>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</si>
  <si>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</si>
  <si>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</si>
  <si>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</si>
  <si>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</si>
  <si>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</si>
  <si>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</si>
  <si>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</si>
  <si>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</si>
  <si>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</si>
  <si>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</si>
  <si>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</si>
  <si>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</si>
  <si>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</si>
  <si>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</si>
  <si>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</si>
  <si>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</si>
  <si>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</si>
  <si>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</si>
  <si>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</si>
  <si>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</si>
  <si>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</si>
  <si>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</si>
  <si>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</si>
  <si>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</si>
  <si>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</si>
  <si>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</si>
  <si>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</si>
  <si>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</si>
  <si>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</si>
  <si>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</si>
  <si>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</si>
  <si>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</si>
  <si>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</si>
  <si>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</si>
  <si>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</si>
  <si>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</si>
  <si>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</si>
  <si>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</si>
  <si>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</si>
  <si>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</si>
  <si>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</si>
  <si>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</si>
  <si>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</si>
  <si>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</si>
  <si>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</si>
  <si>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</si>
  <si>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</si>
  <si>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</si>
  <si>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</si>
  <si>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</si>
  <si>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</si>
  <si>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</si>
  <si>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</si>
  <si>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</si>
  <si>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</si>
  <si>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</si>
  <si>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</si>
  <si>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</si>
  <si>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</si>
  <si>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</si>
  <si>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</si>
  <si>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</si>
  <si>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</si>
  <si>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</si>
  <si>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</si>
  <si>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</si>
  <si>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</si>
  <si>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</si>
  <si>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</si>
  <si>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</si>
  <si>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</si>
  <si>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</si>
  <si>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</si>
  <si>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</si>
  <si>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</si>
  <si>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</si>
  <si>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</si>
  <si>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</si>
  <si>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</si>
  <si>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</si>
  <si>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</si>
  <si>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</si>
  <si>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</si>
  <si>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</si>
  <si>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</si>
  <si>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</si>
  <si>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</si>
  <si>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</si>
  <si>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</si>
  <si>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</si>
  <si>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</si>
  <si>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</si>
  <si>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</si>
  <si>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</si>
  <si>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</si>
  <si>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</si>
  <si>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</si>
  <si>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</si>
  <si>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</si>
  <si>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</si>
  <si>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</si>
  <si>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</si>
  <si>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</si>
  <si>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</si>
  <si>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</si>
  <si>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</si>
  <si>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</si>
  <si>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</si>
  <si>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</si>
  <si>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</si>
  <si>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</si>
  <si>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</si>
  <si>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</si>
  <si>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</si>
  <si>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</si>
  <si>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</si>
  <si>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</si>
  <si>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</si>
  <si>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</si>
  <si>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</si>
  <si>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</si>
  <si>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</si>
  <si>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</si>
  <si>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</si>
  <si>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</si>
  <si>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</si>
  <si>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</si>
  <si>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</si>
  <si>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</si>
  <si>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</si>
  <si>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</si>
  <si>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</si>
  <si>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</si>
  <si>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</si>
  <si>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</si>
  <si>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</si>
  <si>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</si>
  <si>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</si>
  <si>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</si>
  <si>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</si>
  <si>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</si>
  <si>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</si>
  <si>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</si>
  <si>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</si>
  <si>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</si>
  <si>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</si>
  <si>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</si>
  <si>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</si>
  <si>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</si>
  <si>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</si>
  <si>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</si>
  <si>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</si>
  <si>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</si>
  <si>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</si>
  <si>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</si>
  <si>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</si>
  <si>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</si>
  <si>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</si>
  <si>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</si>
  <si>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</si>
  <si>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</si>
  <si>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</si>
  <si>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</si>
  <si>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</si>
  <si>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</si>
  <si>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</si>
  <si>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</si>
  <si>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</si>
  <si>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</si>
  <si>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</si>
  <si>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</si>
  <si>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</si>
  <si>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</si>
  <si>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</si>
  <si>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</si>
  <si>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</si>
  <si>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</si>
  <si>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</si>
  <si>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</si>
  <si>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</si>
  <si>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</si>
  <si>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</si>
  <si>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</si>
  <si>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</si>
  <si>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</si>
  <si>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</si>
  <si>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</si>
  <si>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</si>
  <si>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</si>
  <si>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</si>
  <si>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</si>
  <si>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</si>
  <si>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</si>
  <si>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</si>
  <si>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</si>
  <si>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</si>
  <si>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</si>
  <si>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</si>
  <si>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</si>
  <si>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</si>
  <si>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</si>
  <si>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</si>
  <si>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</si>
  <si>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</si>
  <si>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</si>
  <si>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</si>
  <si>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</si>
  <si>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</si>
  <si>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</si>
  <si>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</si>
  <si>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</si>
  <si>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</si>
  <si>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</si>
  <si>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</si>
  <si>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</si>
  <si>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</si>
  <si>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</si>
  <si>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</si>
  <si>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</si>
  <si>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</si>
  <si>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</si>
  <si>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</si>
  <si>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</si>
  <si>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</si>
  <si>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</si>
  <si>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</si>
  <si>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</si>
  <si>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</si>
  <si>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</si>
  <si>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</si>
  <si>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</si>
  <si>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</si>
  <si>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</si>
  <si>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</si>
  <si>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</si>
  <si>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</si>
  <si>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</si>
  <si>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</si>
  <si>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</si>
  <si>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</si>
  <si>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</si>
  <si>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</si>
  <si>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</si>
  <si>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</si>
  <si>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</si>
  <si>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</si>
  <si>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</si>
  <si>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</si>
  <si>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</si>
  <si>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</si>
  <si>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</si>
  <si>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</si>
  <si>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</si>
  <si>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</si>
  <si>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</si>
  <si>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</si>
  <si>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</si>
  <si>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</si>
  <si>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</si>
  <si>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</si>
  <si>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</si>
  <si>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</si>
  <si>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</si>
  <si>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</si>
  <si>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</si>
  <si>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</si>
  <si>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</si>
  <si>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</si>
  <si>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</si>
  <si>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</si>
  <si>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</si>
  <si>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</si>
  <si>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</si>
  <si>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</si>
  <si>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</si>
  <si>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</si>
  <si>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</si>
  <si>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</si>
  <si>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</si>
  <si>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</si>
  <si>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</si>
  <si>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</si>
  <si>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</si>
  <si>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</si>
  <si>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</si>
  <si>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</si>
  <si>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</si>
  <si>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</si>
  <si>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</si>
  <si>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</si>
  <si>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</si>
  <si>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</si>
  <si>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</si>
  <si>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</si>
  <si>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</si>
  <si>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</si>
  <si>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</si>
  <si>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</si>
  <si>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</si>
  <si>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</si>
  <si>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</si>
  <si>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</si>
  <si>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</si>
  <si>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</si>
  <si>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</si>
  <si>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</si>
  <si>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</si>
  <si>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</si>
  <si>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</si>
  <si>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</si>
  <si>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</si>
  <si>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</si>
  <si>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</si>
  <si>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</si>
  <si>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</si>
  <si>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</si>
  <si>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</si>
  <si>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</si>
  <si>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</si>
  <si>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</si>
  <si>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</si>
  <si>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</si>
  <si>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</si>
  <si>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</si>
  <si>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</si>
  <si>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</si>
  <si>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</si>
  <si>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</si>
  <si>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</si>
  <si>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</si>
  <si>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</si>
  <si>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</si>
  <si>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</si>
  <si>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</si>
  <si>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</si>
  <si>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</si>
  <si>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</si>
  <si>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</si>
  <si>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</si>
  <si>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</si>
  <si>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</si>
  <si>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</si>
  <si>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</si>
  <si>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</si>
  <si>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</si>
  <si>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</si>
  <si>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</si>
  <si>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</si>
  <si>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</si>
  <si>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</si>
  <si>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</si>
  <si>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</si>
  <si>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</si>
  <si>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</si>
  <si>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</si>
  <si>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</si>
  <si>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</si>
  <si>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</si>
  <si>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</si>
  <si>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</si>
  <si>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</si>
  <si>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</si>
  <si>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</si>
  <si>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</si>
  <si>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</si>
  <si>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</si>
  <si>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</si>
  <si>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</si>
  <si>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</si>
  <si>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</si>
  <si>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</si>
  <si>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</si>
  <si>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</si>
  <si>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</si>
  <si>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</si>
  <si>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</si>
  <si>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</si>
  <si>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</si>
  <si>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</si>
  <si>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</si>
  <si>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</si>
  <si>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</si>
  <si>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</si>
  <si>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</si>
  <si>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</si>
  <si>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</si>
  <si>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</si>
  <si>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</si>
  <si>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</si>
  <si>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</si>
  <si>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</si>
  <si>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</si>
  <si>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</si>
  <si>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</si>
  <si>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</si>
  <si>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</si>
  <si>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</si>
  <si>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</si>
  <si>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</si>
  <si>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</si>
  <si>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</si>
  <si>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</si>
  <si>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</si>
  <si>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</si>
  <si>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</si>
  <si>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</si>
  <si>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</si>
  <si>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</si>
  <si>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</si>
  <si>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</si>
  <si>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</si>
  <si>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</si>
  <si>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</si>
  <si>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</si>
  <si>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</si>
  <si>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</si>
  <si>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</si>
  <si>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</si>
  <si>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</si>
  <si>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</si>
  <si>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</si>
  <si>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</si>
  <si>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</si>
  <si>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</si>
  <si>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</si>
  <si>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</si>
  <si>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</si>
  <si>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</si>
  <si>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</si>
  <si>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</si>
  <si>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</si>
  <si>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</si>
  <si>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</si>
  <si>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</si>
  <si>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</si>
  <si>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</si>
  <si>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</si>
  <si>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</si>
  <si>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</si>
  <si>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</si>
  <si>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</si>
  <si>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</si>
  <si>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</si>
  <si>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</si>
  <si>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</si>
  <si>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</si>
  <si>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</si>
  <si>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</si>
  <si>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</si>
  <si>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</si>
  <si>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</si>
  <si>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</si>
  <si>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</si>
  <si>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</si>
  <si>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</si>
  <si>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</si>
  <si>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</si>
  <si>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</si>
  <si>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</si>
  <si>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</si>
  <si>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</si>
  <si>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</si>
  <si>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</si>
  <si>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</si>
  <si>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</si>
  <si>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</si>
  <si>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</si>
  <si>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</si>
  <si>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</si>
  <si>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</si>
  <si>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</si>
  <si>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</si>
  <si>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</si>
  <si>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</si>
  <si>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</si>
  <si>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</si>
  <si>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</si>
  <si>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</si>
  <si>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</si>
  <si>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</si>
  <si>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</si>
  <si>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</si>
  <si>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</si>
  <si>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</si>
  <si>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</si>
  <si>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</si>
  <si>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</si>
  <si>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</si>
  <si>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</si>
  <si>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</si>
  <si>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</si>
  <si>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</si>
  <si>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</si>
  <si>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</si>
  <si>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</si>
  <si>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</si>
  <si>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</si>
  <si>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</si>
  <si>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</si>
  <si>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</si>
  <si>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</si>
  <si>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</si>
  <si>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</si>
  <si>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</si>
  <si>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</si>
  <si>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</si>
  <si>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</si>
  <si>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</si>
  <si>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</si>
  <si>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</si>
  <si>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</si>
  <si>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</si>
  <si>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</si>
  <si>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</si>
  <si>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</si>
  <si>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</si>
  <si>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</si>
  <si>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</si>
  <si>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</si>
  <si>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</si>
  <si>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</si>
  <si>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</si>
  <si>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</si>
  <si>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</si>
  <si>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</si>
  <si>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</si>
  <si>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</si>
  <si>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</si>
  <si>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</si>
  <si>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</si>
  <si>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</si>
  <si>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</si>
  <si>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</si>
  <si>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</si>
  <si>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</si>
  <si>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</si>
  <si>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</si>
  <si>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</si>
  <si>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</si>
  <si>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</si>
  <si>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</si>
  <si>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</si>
  <si>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</si>
  <si>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</si>
  <si>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</si>
  <si>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</si>
  <si>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</si>
  <si>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</si>
  <si>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</si>
  <si>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</si>
  <si>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</si>
  <si>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</si>
  <si>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</si>
  <si>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</si>
  <si>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</si>
  <si>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</si>
  <si>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</si>
  <si>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</si>
  <si>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</si>
  <si>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</si>
  <si>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</si>
  <si>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</si>
  <si>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</si>
  <si>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</si>
  <si>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</si>
  <si>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</si>
  <si>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</si>
  <si>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</si>
  <si>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</si>
  <si>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</si>
  <si>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</si>
  <si>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</si>
  <si>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</si>
  <si>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</si>
  <si>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</si>
  <si>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</si>
  <si>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</si>
  <si>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</si>
  <si>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</si>
  <si>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</si>
  <si>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</si>
  <si>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</si>
  <si>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</si>
  <si>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</si>
  <si>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</si>
  <si>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</si>
  <si>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</si>
  <si>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</si>
  <si>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</si>
  <si>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</si>
  <si>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</si>
  <si>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</si>
  <si>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</si>
  <si>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</si>
  <si>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</si>
  <si>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</si>
  <si>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</si>
  <si>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</si>
  <si>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</si>
  <si>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</si>
  <si>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</si>
  <si>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</si>
  <si>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</si>
  <si>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</si>
  <si>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</si>
  <si>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</si>
  <si>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</si>
  <si>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</si>
  <si>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</si>
  <si>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</si>
  <si>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</si>
  <si>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</si>
  <si>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</si>
  <si>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</si>
  <si>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</si>
  <si>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</si>
  <si>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</si>
  <si>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</si>
  <si>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</si>
  <si>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</si>
  <si>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</si>
  <si>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</si>
  <si>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</si>
  <si>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</si>
  <si>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</si>
  <si>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</si>
  <si>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</si>
  <si>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</si>
  <si>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</si>
  <si>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</si>
  <si>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</si>
  <si>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</si>
  <si>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</si>
  <si>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</si>
  <si>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</si>
  <si>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</si>
  <si>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</si>
  <si>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</si>
  <si>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</si>
  <si>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</si>
  <si>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</si>
  <si>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</si>
  <si>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</si>
  <si>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</si>
  <si>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</si>
  <si>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</si>
  <si>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</si>
  <si>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</si>
  <si>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</si>
  <si>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</si>
  <si>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</si>
  <si>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</si>
  <si>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</si>
  <si>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</si>
  <si>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</si>
  <si>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</si>
  <si>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</si>
  <si>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</si>
  <si>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</si>
  <si>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</si>
  <si>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</si>
  <si>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</si>
  <si>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</si>
  <si>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</si>
  <si>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</si>
  <si>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</si>
  <si>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</si>
  <si>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</si>
  <si>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</si>
  <si>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</si>
  <si>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</si>
  <si>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</si>
  <si>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</si>
  <si>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</si>
  <si>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</si>
  <si>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</si>
  <si>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</si>
  <si>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</si>
  <si>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</si>
  <si>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</si>
  <si>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</si>
  <si>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</si>
  <si>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</si>
  <si>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</si>
  <si>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</si>
  <si>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</si>
  <si>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</si>
  <si>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</si>
  <si>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</si>
  <si>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</si>
  <si>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</si>
  <si>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</si>
  <si>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</si>
  <si>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</si>
  <si>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</si>
  <si>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</si>
  <si>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</si>
  <si>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</si>
  <si>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</si>
  <si>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</si>
  <si>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</si>
  <si>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</si>
  <si>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</si>
  <si>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</si>
  <si>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</si>
  <si>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</si>
  <si>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</si>
  <si>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</si>
  <si>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</si>
  <si>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</si>
  <si>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</si>
  <si>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</si>
  <si>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</si>
  <si>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</si>
  <si>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</si>
  <si>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</si>
  <si>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</si>
  <si>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</si>
  <si>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</si>
  <si>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</si>
  <si>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</si>
  <si>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</si>
  <si>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</si>
  <si>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</si>
  <si>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</si>
  <si>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</si>
  <si>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</si>
  <si>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</si>
  <si>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</si>
  <si>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</si>
  <si>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</si>
  <si>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</si>
  <si>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</si>
  <si>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</si>
  <si>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</si>
  <si>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</si>
  <si>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</si>
  <si>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</si>
  <si>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</si>
  <si>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</si>
  <si>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</si>
  <si>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</si>
  <si>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</si>
  <si>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</si>
  <si>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</si>
  <si>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</si>
  <si>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</si>
  <si>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</si>
  <si>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</si>
  <si>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</si>
  <si>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</si>
  <si>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</si>
  <si>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VLADIMIRA NAZORA, ŠKABRNJA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</si>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</sst>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1020648.19</v>
      </c>
      <c r="D2" s="7">
        <f>'PR-RAS'!E6</f>
        <v>1156972.04</v>
      </c>
      <c r="E2" s="7">
        <v>0</v>
      </c>
      <c r="F2" s="7">
        <v>0</v>
      </c>
      <c r="G2" s="8">
        <f t="shared" ref="G2:G274" si="0">(B2/1000)*(C2*1+D2*2)</f>
        <v>3334.5922700000001</v>
      </c>
      <c r="H2" s="8">
        <f t="shared" ref="H2:H274" si="1">ABS(C2-ROUND(C2,0))+ABS(D2-ROUND(D2,0))</f>
        <v>0.22999999998137355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900936</v>
      </c>
      <c r="D45" s="2">
        <f>'PR-RAS'!E49</f>
        <v>971618.7</v>
      </c>
      <c r="E45" s="2">
        <v>0</v>
      </c>
      <c r="F45" s="2">
        <v>0</v>
      </c>
      <c r="G45" s="3">
        <f t="shared" si="0"/>
        <v>125143.62959999999</v>
      </c>
      <c r="H45" s="3">
        <f t="shared" si="1"/>
        <v>0.30000000004656613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899957.68</v>
      </c>
      <c r="D64" s="2">
        <f>'PR-RAS'!E68</f>
        <v>970545.11</v>
      </c>
      <c r="E64" s="2">
        <v>0</v>
      </c>
      <c r="F64" s="2">
        <v>0</v>
      </c>
      <c r="G64" s="3">
        <f t="shared" si="0"/>
        <v>178986.0177</v>
      </c>
      <c r="H64" s="3">
        <f t="shared" si="1"/>
        <v>0.42999999993480742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889735.52</v>
      </c>
      <c r="D65" s="2">
        <f>'PR-RAS'!E69</f>
        <v>960927.24</v>
      </c>
      <c r="E65" s="2">
        <v>0</v>
      </c>
      <c r="F65" s="2">
        <v>0</v>
      </c>
      <c r="G65" s="3">
        <f t="shared" si="0"/>
        <v>179941.76000000001</v>
      </c>
      <c r="H65" s="3">
        <f t="shared" si="1"/>
        <v>0.71999999997206032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10222.16</v>
      </c>
      <c r="D66" s="2">
        <f>'PR-RAS'!E70</f>
        <v>9617.8700000000008</v>
      </c>
      <c r="E66" s="2">
        <v>0</v>
      </c>
      <c r="F66" s="2">
        <v>0</v>
      </c>
      <c r="G66" s="3">
        <f t="shared" si="0"/>
        <v>1914.7635000000002</v>
      </c>
      <c r="H66" s="3">
        <f t="shared" si="1"/>
        <v>0.28999999999905413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978.32</v>
      </c>
      <c r="D73" s="2">
        <f>'PR-RAS'!E77</f>
        <v>1073.5899999999999</v>
      </c>
      <c r="E73" s="2">
        <v>0</v>
      </c>
      <c r="F73" s="2">
        <v>0</v>
      </c>
      <c r="G73" s="3">
        <f t="shared" si="0"/>
        <v>225.03599999999997</v>
      </c>
      <c r="H73" s="3">
        <f t="shared" si="1"/>
        <v>0.73000000000013188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51.97</v>
      </c>
      <c r="D74" s="2">
        <f>'PR-RAS'!E78</f>
        <v>0</v>
      </c>
      <c r="E74" s="2">
        <v>0</v>
      </c>
      <c r="F74" s="2">
        <v>0</v>
      </c>
      <c r="G74" s="3">
        <f t="shared" si="0"/>
        <v>3.7938099999999997</v>
      </c>
      <c r="H74" s="3">
        <f t="shared" si="1"/>
        <v>3.0000000000001137E-2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926.35</v>
      </c>
      <c r="D76" s="2">
        <f>'PR-RAS'!E80</f>
        <v>1073.5899999999999</v>
      </c>
      <c r="E76" s="2">
        <v>0</v>
      </c>
      <c r="F76" s="2">
        <v>0</v>
      </c>
      <c r="G76" s="3">
        <f t="shared" si="0"/>
        <v>230.51474999999996</v>
      </c>
      <c r="H76" s="3">
        <f t="shared" si="1"/>
        <v>0.76000000000010459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3494.99</v>
      </c>
      <c r="D102" s="2">
        <f>'PR-RAS'!E106</f>
        <v>1940.93</v>
      </c>
      <c r="E102" s="2">
        <v>0</v>
      </c>
      <c r="F102" s="2">
        <v>0</v>
      </c>
      <c r="G102" s="3">
        <f t="shared" si="0"/>
        <v>745.06185000000005</v>
      </c>
      <c r="H102" s="3">
        <f t="shared" si="1"/>
        <v>8.0000000000154614E-2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3494.99</v>
      </c>
      <c r="D108" s="2">
        <f>'PR-RAS'!E112</f>
        <v>1940.93</v>
      </c>
      <c r="E108" s="2">
        <v>0</v>
      </c>
      <c r="F108" s="2">
        <v>0</v>
      </c>
      <c r="G108" s="3">
        <f t="shared" si="0"/>
        <v>789.32294999999999</v>
      </c>
      <c r="H108" s="3">
        <f t="shared" si="1"/>
        <v>8.0000000000154614E-2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3494.99</v>
      </c>
      <c r="D113" s="2">
        <f>'PR-RAS'!E117</f>
        <v>1940.93</v>
      </c>
      <c r="E113" s="2">
        <v>0</v>
      </c>
      <c r="F113" s="2">
        <v>0</v>
      </c>
      <c r="G113" s="3">
        <f t="shared" si="0"/>
        <v>826.20720000000006</v>
      </c>
      <c r="H113" s="3">
        <f t="shared" si="1"/>
        <v>8.0000000000154614E-2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9311.89</v>
      </c>
      <c r="D121" s="2">
        <f>'PR-RAS'!E125</f>
        <v>4635.17</v>
      </c>
      <c r="E121" s="2">
        <v>0</v>
      </c>
      <c r="F121" s="2">
        <v>0</v>
      </c>
      <c r="G121" s="3">
        <f t="shared" si="0"/>
        <v>2229.8676</v>
      </c>
      <c r="H121" s="3">
        <f t="shared" si="1"/>
        <v>0.28000000000065484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9261.89</v>
      </c>
      <c r="D122" s="2">
        <f>'PR-RAS'!E126</f>
        <v>3055.17</v>
      </c>
      <c r="E122" s="2">
        <v>0</v>
      </c>
      <c r="F122" s="2">
        <v>0</v>
      </c>
      <c r="G122" s="3">
        <f t="shared" si="0"/>
        <v>1860.0398299999999</v>
      </c>
      <c r="H122" s="3">
        <f t="shared" si="1"/>
        <v>0.28000000000065484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9261.89</v>
      </c>
      <c r="D124" s="2">
        <f>'PR-RAS'!E128</f>
        <v>3055.17</v>
      </c>
      <c r="E124" s="2">
        <v>0</v>
      </c>
      <c r="F124" s="2">
        <v>0</v>
      </c>
      <c r="G124" s="3">
        <f t="shared" si="0"/>
        <v>1890.7842899999998</v>
      </c>
      <c r="H124" s="3">
        <f t="shared" si="1"/>
        <v>0.28000000000065484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v>
      </c>
      <c r="D125" s="2">
        <f>'PR-RAS'!E129</f>
        <v>1580</v>
      </c>
      <c r="E125" s="2">
        <v>0</v>
      </c>
      <c r="F125" s="2">
        <v>0</v>
      </c>
      <c r="G125" s="3">
        <f t="shared" si="0"/>
        <v>398.04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v>
      </c>
      <c r="D126" s="2">
        <f>'PR-RAS'!E130</f>
        <v>1580</v>
      </c>
      <c r="E126" s="2">
        <v>0</v>
      </c>
      <c r="F126" s="2">
        <v>0</v>
      </c>
      <c r="G126" s="3">
        <f t="shared" si="0"/>
        <v>401.25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106905.31</v>
      </c>
      <c r="D130" s="2">
        <f>'PR-RAS'!E134</f>
        <v>178777.24</v>
      </c>
      <c r="E130" s="2">
        <v>0</v>
      </c>
      <c r="F130" s="2">
        <v>0</v>
      </c>
      <c r="G130" s="3">
        <f t="shared" si="0"/>
        <v>59915.312910000001</v>
      </c>
      <c r="H130" s="3">
        <f t="shared" si="1"/>
        <v>0.54999999998835847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106905.31</v>
      </c>
      <c r="D131" s="2">
        <f>'PR-RAS'!E135</f>
        <v>178777.24</v>
      </c>
      <c r="E131" s="2">
        <v>0</v>
      </c>
      <c r="F131" s="2">
        <v>0</v>
      </c>
      <c r="G131" s="3">
        <f t="shared" si="0"/>
        <v>60379.772700000001</v>
      </c>
      <c r="H131" s="3">
        <f t="shared" si="1"/>
        <v>0.54999999998835847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91230.31</v>
      </c>
      <c r="D132" s="2">
        <f>'PR-RAS'!E136</f>
        <v>120402.5</v>
      </c>
      <c r="E132" s="2">
        <v>0</v>
      </c>
      <c r="F132" s="2">
        <v>0</v>
      </c>
      <c r="G132" s="3">
        <f t="shared" si="0"/>
        <v>43496.625610000003</v>
      </c>
      <c r="H132" s="3">
        <f t="shared" si="1"/>
        <v>0.80999999999767169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15675</v>
      </c>
      <c r="D133" s="2">
        <f>'PR-RAS'!E137</f>
        <v>58374.74</v>
      </c>
      <c r="E133" s="2">
        <v>0</v>
      </c>
      <c r="F133" s="2">
        <v>0</v>
      </c>
      <c r="G133" s="3">
        <f t="shared" si="0"/>
        <v>17480.031359999997</v>
      </c>
      <c r="H133" s="3">
        <f t="shared" si="1"/>
        <v>0.26000000000203727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977722.6399999999</v>
      </c>
      <c r="D148" s="2">
        <f>'PR-RAS'!E152</f>
        <v>1158809.7699999998</v>
      </c>
      <c r="E148" s="2">
        <v>0</v>
      </c>
      <c r="F148" s="2">
        <v>0</v>
      </c>
      <c r="G148" s="3">
        <f t="shared" si="0"/>
        <v>484415.30045999994</v>
      </c>
      <c r="H148" s="3">
        <f t="shared" si="1"/>
        <v>0.59000000031664968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809336.40999999992</v>
      </c>
      <c r="D149" s="2">
        <f>'PR-RAS'!E153</f>
        <v>964652.69</v>
      </c>
      <c r="E149" s="2">
        <v>0</v>
      </c>
      <c r="F149" s="2">
        <v>0</v>
      </c>
      <c r="G149" s="3">
        <f t="shared" si="0"/>
        <v>405318.98491999996</v>
      </c>
      <c r="H149" s="3">
        <f t="shared" si="1"/>
        <v>0.71999999997206032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692279.96</v>
      </c>
      <c r="D150" s="2">
        <f>'PR-RAS'!E154</f>
        <v>803966.83</v>
      </c>
      <c r="E150" s="2">
        <v>0</v>
      </c>
      <c r="F150" s="2">
        <v>0</v>
      </c>
      <c r="G150" s="3">
        <f t="shared" si="0"/>
        <v>342731.82938000001</v>
      </c>
      <c r="H150" s="3">
        <f t="shared" si="1"/>
        <v>0.21000000007916242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692279.96</v>
      </c>
      <c r="D151" s="2">
        <f>'PR-RAS'!E155</f>
        <v>803966.83</v>
      </c>
      <c r="E151" s="2">
        <v>0</v>
      </c>
      <c r="F151" s="2">
        <v>0</v>
      </c>
      <c r="G151" s="3">
        <f t="shared" si="0"/>
        <v>345032.04300000001</v>
      </c>
      <c r="H151" s="3">
        <f t="shared" si="1"/>
        <v>0.21000000007916242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26280.880000000001</v>
      </c>
      <c r="D155" s="2">
        <f>'PR-RAS'!E159</f>
        <v>28054.36</v>
      </c>
      <c r="E155" s="2">
        <v>0</v>
      </c>
      <c r="F155" s="2">
        <v>0</v>
      </c>
      <c r="G155" s="3">
        <f t="shared" si="0"/>
        <v>12687.9984</v>
      </c>
      <c r="H155" s="3">
        <f t="shared" si="1"/>
        <v>0.47999999999956344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90775.57</v>
      </c>
      <c r="D156" s="2">
        <f>'PR-RAS'!E160</f>
        <v>132631.5</v>
      </c>
      <c r="E156" s="2">
        <v>0</v>
      </c>
      <c r="F156" s="2">
        <v>0</v>
      </c>
      <c r="G156" s="3">
        <f t="shared" si="0"/>
        <v>55185.978349999998</v>
      </c>
      <c r="H156" s="3">
        <f t="shared" si="1"/>
        <v>0.92999999999301508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90775.57</v>
      </c>
      <c r="D158" s="2">
        <f>'PR-RAS'!E162</f>
        <v>132631.5</v>
      </c>
      <c r="E158" s="2">
        <v>0</v>
      </c>
      <c r="F158" s="2">
        <v>0</v>
      </c>
      <c r="G158" s="3">
        <f t="shared" si="0"/>
        <v>55898.055489999999</v>
      </c>
      <c r="H158" s="3">
        <f t="shared" si="1"/>
        <v>0.92999999999301508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168172.21</v>
      </c>
      <c r="D160" s="2">
        <f>'PR-RAS'!E164</f>
        <v>193941.40000000002</v>
      </c>
      <c r="E160" s="2">
        <v>0</v>
      </c>
      <c r="F160" s="2">
        <v>0</v>
      </c>
      <c r="G160" s="3">
        <f t="shared" si="0"/>
        <v>88412.74659000001</v>
      </c>
      <c r="H160" s="3">
        <f t="shared" si="1"/>
        <v>0.61000000001513399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30839.91</v>
      </c>
      <c r="D161" s="2">
        <f>'PR-RAS'!E165</f>
        <v>34780.870000000003</v>
      </c>
      <c r="E161" s="2">
        <v>0</v>
      </c>
      <c r="F161" s="2">
        <v>0</v>
      </c>
      <c r="G161" s="3">
        <f t="shared" si="0"/>
        <v>16064.264000000001</v>
      </c>
      <c r="H161" s="3">
        <f t="shared" si="1"/>
        <v>0.21999999999752617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1093.9100000000001</v>
      </c>
      <c r="D162" s="2">
        <f>'PR-RAS'!E166</f>
        <v>1292</v>
      </c>
      <c r="E162" s="2">
        <v>0</v>
      </c>
      <c r="F162" s="2">
        <v>0</v>
      </c>
      <c r="G162" s="3">
        <f t="shared" si="0"/>
        <v>592.14350999999999</v>
      </c>
      <c r="H162" s="3">
        <f t="shared" si="1"/>
        <v>8.9999999999918145E-2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29506</v>
      </c>
      <c r="D163" s="2">
        <f>'PR-RAS'!E167</f>
        <v>33488.870000000003</v>
      </c>
      <c r="E163" s="2">
        <v>0</v>
      </c>
      <c r="F163" s="2">
        <v>0</v>
      </c>
      <c r="G163" s="3">
        <f t="shared" si="0"/>
        <v>15630.365880000001</v>
      </c>
      <c r="H163" s="3">
        <f t="shared" si="1"/>
        <v>0.12999999999738066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240</v>
      </c>
      <c r="D164" s="2">
        <f>'PR-RAS'!E168</f>
        <v>0</v>
      </c>
      <c r="E164" s="2">
        <v>0</v>
      </c>
      <c r="F164" s="2">
        <v>0</v>
      </c>
      <c r="G164" s="3">
        <f t="shared" si="0"/>
        <v>39.120000000000005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74875.48</v>
      </c>
      <c r="D166" s="2">
        <f>'PR-RAS'!E170</f>
        <v>71124.450000000012</v>
      </c>
      <c r="E166" s="2">
        <v>0</v>
      </c>
      <c r="F166" s="2">
        <v>0</v>
      </c>
      <c r="G166" s="3">
        <f t="shared" si="0"/>
        <v>35825.522700000001</v>
      </c>
      <c r="H166" s="3">
        <f t="shared" si="1"/>
        <v>0.930000000007567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5395.3</v>
      </c>
      <c r="D167" s="2">
        <f>'PR-RAS'!E171</f>
        <v>5179.09</v>
      </c>
      <c r="E167" s="2">
        <v>0</v>
      </c>
      <c r="F167" s="2">
        <v>0</v>
      </c>
      <c r="G167" s="3">
        <f t="shared" si="0"/>
        <v>2615.0776799999999</v>
      </c>
      <c r="H167" s="3">
        <f t="shared" si="1"/>
        <v>0.39000000000032742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35911.17</v>
      </c>
      <c r="D168" s="2">
        <f>'PR-RAS'!E172</f>
        <v>38599.46</v>
      </c>
      <c r="E168" s="2">
        <v>0</v>
      </c>
      <c r="F168" s="2">
        <v>0</v>
      </c>
      <c r="G168" s="3">
        <f t="shared" si="0"/>
        <v>18889.385030000001</v>
      </c>
      <c r="H168" s="3">
        <f t="shared" si="1"/>
        <v>0.62999999999738066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9799.7900000000009</v>
      </c>
      <c r="D169" s="2">
        <f>'PR-RAS'!E173</f>
        <v>12246.91</v>
      </c>
      <c r="E169" s="2">
        <v>0</v>
      </c>
      <c r="F169" s="2">
        <v>0</v>
      </c>
      <c r="G169" s="3">
        <f t="shared" si="0"/>
        <v>5761.3264800000006</v>
      </c>
      <c r="H169" s="3">
        <f t="shared" si="1"/>
        <v>0.2999999999992724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10416.030000000001</v>
      </c>
      <c r="D170" s="2">
        <f>'PR-RAS'!E174</f>
        <v>7444.17</v>
      </c>
      <c r="E170" s="2">
        <v>0</v>
      </c>
      <c r="F170" s="2">
        <v>0</v>
      </c>
      <c r="G170" s="3">
        <f t="shared" si="0"/>
        <v>4276.4385300000004</v>
      </c>
      <c r="H170" s="3">
        <f t="shared" si="1"/>
        <v>0.2000000000007276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13190.71</v>
      </c>
      <c r="D171" s="2">
        <f>'PR-RAS'!E175</f>
        <v>7206.25</v>
      </c>
      <c r="E171" s="2">
        <v>0</v>
      </c>
      <c r="F171" s="2">
        <v>0</v>
      </c>
      <c r="G171" s="3">
        <f t="shared" si="0"/>
        <v>4692.5457000000006</v>
      </c>
      <c r="H171" s="3">
        <f t="shared" si="1"/>
        <v>0.54000000000087311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162.47999999999999</v>
      </c>
      <c r="D173" s="2">
        <f>'PR-RAS'!E177</f>
        <v>448.57</v>
      </c>
      <c r="E173" s="2">
        <v>0</v>
      </c>
      <c r="F173" s="2">
        <v>0</v>
      </c>
      <c r="G173" s="3">
        <f t="shared" si="0"/>
        <v>182.25463999999997</v>
      </c>
      <c r="H173" s="3">
        <f t="shared" si="1"/>
        <v>0.90999999999999659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58748.85</v>
      </c>
      <c r="D174" s="2">
        <f>'PR-RAS'!E178</f>
        <v>83371.69</v>
      </c>
      <c r="E174" s="2">
        <v>0</v>
      </c>
      <c r="F174" s="2">
        <v>0</v>
      </c>
      <c r="G174" s="3">
        <f t="shared" si="0"/>
        <v>39010.155789999997</v>
      </c>
      <c r="H174" s="3">
        <f t="shared" si="1"/>
        <v>0.45999999999912689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871.15</v>
      </c>
      <c r="D175" s="2">
        <f>'PR-RAS'!E179</f>
        <v>982.13</v>
      </c>
      <c r="E175" s="2">
        <v>0</v>
      </c>
      <c r="F175" s="2">
        <v>0</v>
      </c>
      <c r="G175" s="3">
        <f t="shared" si="0"/>
        <v>493.36133999999993</v>
      </c>
      <c r="H175" s="3">
        <f t="shared" si="1"/>
        <v>0.27999999999997272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5889.5</v>
      </c>
      <c r="D176" s="2">
        <f>'PR-RAS'!E180</f>
        <v>12516.58</v>
      </c>
      <c r="E176" s="2">
        <v>0</v>
      </c>
      <c r="F176" s="2">
        <v>0</v>
      </c>
      <c r="G176" s="3">
        <f t="shared" si="0"/>
        <v>5411.4654999999993</v>
      </c>
      <c r="H176" s="3">
        <f t="shared" si="1"/>
        <v>0.92000000000007276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2484.8200000000002</v>
      </c>
      <c r="D178" s="2">
        <f>'PR-RAS'!E182</f>
        <v>2816.1</v>
      </c>
      <c r="E178" s="2">
        <v>0</v>
      </c>
      <c r="F178" s="2">
        <v>0</v>
      </c>
      <c r="G178" s="3">
        <f t="shared" si="0"/>
        <v>1436.71254</v>
      </c>
      <c r="H178" s="3">
        <f t="shared" si="1"/>
        <v>0.27999999999974534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46258.6</v>
      </c>
      <c r="D179" s="2">
        <f>'PR-RAS'!E183</f>
        <v>59109.5</v>
      </c>
      <c r="E179" s="2">
        <v>0</v>
      </c>
      <c r="F179" s="2">
        <v>0</v>
      </c>
      <c r="G179" s="3">
        <f t="shared" si="0"/>
        <v>29277.0128</v>
      </c>
      <c r="H179" s="3">
        <f t="shared" si="1"/>
        <v>0.90000000000145519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1160.7</v>
      </c>
      <c r="D180" s="2">
        <f>'PR-RAS'!E184</f>
        <v>3815.3</v>
      </c>
      <c r="E180" s="2">
        <v>0</v>
      </c>
      <c r="F180" s="2">
        <v>0</v>
      </c>
      <c r="G180" s="3">
        <f t="shared" si="0"/>
        <v>1573.6427000000001</v>
      </c>
      <c r="H180" s="3">
        <f t="shared" si="1"/>
        <v>0.60000000000013642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483.78</v>
      </c>
      <c r="E181" s="2">
        <v>0</v>
      </c>
      <c r="F181" s="2">
        <v>0</v>
      </c>
      <c r="G181" s="3">
        <f t="shared" si="0"/>
        <v>174.16079999999999</v>
      </c>
      <c r="H181" s="3">
        <f t="shared" si="1"/>
        <v>0.22000000000002728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1427.28</v>
      </c>
      <c r="D182" s="2">
        <f>'PR-RAS'!E186</f>
        <v>3248.3</v>
      </c>
      <c r="E182" s="2">
        <v>0</v>
      </c>
      <c r="F182" s="2">
        <v>0</v>
      </c>
      <c r="G182" s="3">
        <f t="shared" si="0"/>
        <v>1434.22228</v>
      </c>
      <c r="H182" s="3">
        <f t="shared" si="1"/>
        <v>0.58000000000015461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656.8</v>
      </c>
      <c r="D183" s="2">
        <f>'PR-RAS'!E187</f>
        <v>400</v>
      </c>
      <c r="E183" s="2">
        <v>0</v>
      </c>
      <c r="F183" s="2">
        <v>0</v>
      </c>
      <c r="G183" s="3">
        <f t="shared" si="0"/>
        <v>265.13759999999996</v>
      </c>
      <c r="H183" s="3">
        <f t="shared" si="1"/>
        <v>0.20000000000004547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3707.9700000000003</v>
      </c>
      <c r="D190" s="2">
        <f>'PR-RAS'!E194</f>
        <v>4664.3899999999994</v>
      </c>
      <c r="E190" s="2">
        <v>0</v>
      </c>
      <c r="F190" s="2">
        <v>0</v>
      </c>
      <c r="G190" s="3">
        <f t="shared" si="0"/>
        <v>2463.9457499999999</v>
      </c>
      <c r="H190" s="3">
        <f t="shared" si="1"/>
        <v>0.41999999999916326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155.28</v>
      </c>
      <c r="D192" s="2">
        <f>'PR-RAS'!E196</f>
        <v>159.6</v>
      </c>
      <c r="E192" s="2">
        <v>0</v>
      </c>
      <c r="F192" s="2">
        <v>0</v>
      </c>
      <c r="G192" s="3">
        <f t="shared" si="0"/>
        <v>90.625680000000003</v>
      </c>
      <c r="H192" s="3">
        <f t="shared" si="1"/>
        <v>0.68000000000000682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2256.4699999999998</v>
      </c>
      <c r="D193" s="2">
        <f>'PR-RAS'!E197</f>
        <v>2529.5</v>
      </c>
      <c r="E193" s="2">
        <v>0</v>
      </c>
      <c r="F193" s="2">
        <v>0</v>
      </c>
      <c r="G193" s="3">
        <f t="shared" si="0"/>
        <v>1404.57024</v>
      </c>
      <c r="H193" s="3">
        <f t="shared" si="1"/>
        <v>0.96999999999979991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v>
      </c>
      <c r="D194" s="2">
        <f>'PR-RAS'!E198</f>
        <v>25</v>
      </c>
      <c r="E194" s="2">
        <v>0</v>
      </c>
      <c r="F194" s="2">
        <v>0</v>
      </c>
      <c r="G194" s="3">
        <f t="shared" si="0"/>
        <v>14.475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258.79000000000002</v>
      </c>
      <c r="E195" s="2">
        <v>0</v>
      </c>
      <c r="F195" s="2">
        <v>0</v>
      </c>
      <c r="G195" s="3">
        <f t="shared" si="0"/>
        <v>100.41052000000001</v>
      </c>
      <c r="H195" s="3">
        <f t="shared" si="1"/>
        <v>0.20999999999997954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1271.22</v>
      </c>
      <c r="D197" s="2">
        <f>'PR-RAS'!E201</f>
        <v>1691.5</v>
      </c>
      <c r="E197" s="2">
        <v>0</v>
      </c>
      <c r="F197" s="2">
        <v>0</v>
      </c>
      <c r="G197" s="3">
        <f t="shared" si="0"/>
        <v>912.22712000000013</v>
      </c>
      <c r="H197" s="3">
        <f t="shared" si="1"/>
        <v>0.72000000000002728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214.02</v>
      </c>
      <c r="D198" s="2">
        <f>'PR-RAS'!E202</f>
        <v>215.68</v>
      </c>
      <c r="E198" s="2">
        <v>0</v>
      </c>
      <c r="F198" s="2">
        <v>0</v>
      </c>
      <c r="G198" s="3">
        <f t="shared" si="0"/>
        <v>127.13986</v>
      </c>
      <c r="H198" s="3">
        <f t="shared" si="1"/>
        <v>0.34000000000000341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214.02</v>
      </c>
      <c r="D212" s="2">
        <f>'PR-RAS'!E216</f>
        <v>215.68</v>
      </c>
      <c r="E212" s="2">
        <v>0</v>
      </c>
      <c r="F212" s="2">
        <v>0</v>
      </c>
      <c r="G212" s="3">
        <f t="shared" si="0"/>
        <v>136.17517999999998</v>
      </c>
      <c r="H212" s="3">
        <f t="shared" si="1"/>
        <v>0.34000000000000341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214.02</v>
      </c>
      <c r="D213" s="2">
        <f>'PR-RAS'!E217</f>
        <v>215.68</v>
      </c>
      <c r="E213" s="2">
        <v>0</v>
      </c>
      <c r="F213" s="2">
        <v>0</v>
      </c>
      <c r="G213" s="3">
        <f t="shared" si="0"/>
        <v>136.82056</v>
      </c>
      <c r="H213" s="3">
        <f t="shared" si="1"/>
        <v>0.34000000000000341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977722.6399999999</v>
      </c>
      <c r="D295" s="2">
        <f>'PR-RAS'!E299</f>
        <v>1158809.7699999998</v>
      </c>
      <c r="E295" s="2">
        <v>0</v>
      </c>
      <c r="F295" s="2">
        <v>0</v>
      </c>
      <c r="G295" s="3">
        <f t="shared" si="12"/>
        <v>968830.60091999988</v>
      </c>
      <c r="H295" s="3">
        <f t="shared" si="13"/>
        <v>0.59000000031664968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42925.550000000047</v>
      </c>
      <c r="D296" s="2">
        <f>'PR-RAS'!E300</f>
        <v>0</v>
      </c>
      <c r="E296" s="2">
        <v>0</v>
      </c>
      <c r="F296" s="2">
        <v>0</v>
      </c>
      <c r="G296" s="3">
        <f t="shared" si="12"/>
        <v>12663.037250000014</v>
      </c>
      <c r="H296" s="3">
        <f t="shared" si="13"/>
        <v>0.44999999995343387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1837.7299999997485</v>
      </c>
      <c r="E297" s="2">
        <v>0</v>
      </c>
      <c r="F297" s="2">
        <v>0</v>
      </c>
      <c r="G297" s="3">
        <f t="shared" si="12"/>
        <v>1087.936159999851</v>
      </c>
      <c r="H297" s="3">
        <f t="shared" si="13"/>
        <v>0.2700000002514571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50931.76</v>
      </c>
      <c r="D298" s="2">
        <f>'PR-RAS'!E302</f>
        <v>93199.58</v>
      </c>
      <c r="E298" s="2">
        <v>0</v>
      </c>
      <c r="F298" s="2">
        <v>0</v>
      </c>
      <c r="G298" s="3">
        <f t="shared" si="12"/>
        <v>70487.283240000004</v>
      </c>
      <c r="H298" s="3">
        <f t="shared" si="13"/>
        <v>0.6599999999962165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75601.78</v>
      </c>
      <c r="E300" s="2">
        <v>0</v>
      </c>
      <c r="F300" s="2">
        <v>0</v>
      </c>
      <c r="G300" s="3">
        <f t="shared" si="12"/>
        <v>45209.864439999998</v>
      </c>
      <c r="H300" s="3">
        <f t="shared" si="13"/>
        <v>0.22000000000116415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36916.120000000003</v>
      </c>
      <c r="D355" s="2">
        <f>'PR-RAS'!E360</f>
        <v>76779.399999999994</v>
      </c>
      <c r="E355" s="2">
        <v>0</v>
      </c>
      <c r="F355" s="2">
        <v>0</v>
      </c>
      <c r="G355" s="3">
        <f t="shared" si="12"/>
        <v>67428.121679999997</v>
      </c>
      <c r="H355" s="3">
        <f t="shared" si="13"/>
        <v>0.51999999999679858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16253.62</v>
      </c>
      <c r="D368" s="2">
        <f>'PR-RAS'!E373</f>
        <v>27827.59</v>
      </c>
      <c r="E368" s="2">
        <v>0</v>
      </c>
      <c r="F368" s="2">
        <v>0</v>
      </c>
      <c r="G368" s="3">
        <f t="shared" si="12"/>
        <v>26390.529600000002</v>
      </c>
      <c r="H368" s="3">
        <f t="shared" si="13"/>
        <v>0.78999999999905413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3423.49</v>
      </c>
      <c r="E374" s="2">
        <v>0</v>
      </c>
      <c r="F374" s="2">
        <v>0</v>
      </c>
      <c r="G374" s="3">
        <f t="shared" si="12"/>
        <v>2553.9235399999998</v>
      </c>
      <c r="H374" s="3">
        <f t="shared" si="13"/>
        <v>0.48999999999978172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2988.5</v>
      </c>
      <c r="E375" s="2">
        <v>0</v>
      </c>
      <c r="F375" s="2">
        <v>0</v>
      </c>
      <c r="G375" s="3">
        <f t="shared" si="12"/>
        <v>2235.3980000000001</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434.99</v>
      </c>
      <c r="E381" s="2">
        <v>0</v>
      </c>
      <c r="F381" s="2">
        <v>0</v>
      </c>
      <c r="G381" s="3">
        <f t="shared" si="12"/>
        <v>330.5924</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10253.620000000001</v>
      </c>
      <c r="D388" s="2">
        <f>'PR-RAS'!E393</f>
        <v>10591.2</v>
      </c>
      <c r="E388" s="2">
        <v>0</v>
      </c>
      <c r="F388" s="2">
        <v>0</v>
      </c>
      <c r="G388" s="3">
        <f t="shared" si="12"/>
        <v>12165.739740000003</v>
      </c>
      <c r="H388" s="3">
        <f t="shared" si="13"/>
        <v>0.57999999999992724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10253.620000000001</v>
      </c>
      <c r="D389" s="2">
        <f>'PR-RAS'!E394</f>
        <v>10591.2</v>
      </c>
      <c r="E389" s="2">
        <v>0</v>
      </c>
      <c r="F389" s="2">
        <v>0</v>
      </c>
      <c r="G389" s="3">
        <f t="shared" si="12"/>
        <v>12197.175760000002</v>
      </c>
      <c r="H389" s="3">
        <f t="shared" si="13"/>
        <v>0.57999999999992724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6000</v>
      </c>
      <c r="D396" s="2">
        <f>'PR-RAS'!E401</f>
        <v>13812.9</v>
      </c>
      <c r="E396" s="2">
        <v>0</v>
      </c>
      <c r="F396" s="2">
        <v>0</v>
      </c>
      <c r="G396" s="3">
        <f t="shared" si="12"/>
        <v>13282.191000000003</v>
      </c>
      <c r="H396" s="3">
        <f t="shared" si="13"/>
        <v>0.1000000000003638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6000</v>
      </c>
      <c r="D400" s="2">
        <f>'PR-RAS'!E405</f>
        <v>13812.9</v>
      </c>
      <c r="E400" s="2">
        <v>0</v>
      </c>
      <c r="F400" s="2">
        <v>0</v>
      </c>
      <c r="G400" s="3">
        <f t="shared" si="12"/>
        <v>13416.694200000002</v>
      </c>
      <c r="H400" s="3">
        <f t="shared" si="13"/>
        <v>0.1000000000003638</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20662.5</v>
      </c>
      <c r="D407" s="2">
        <f>'PR-RAS'!E412</f>
        <v>48951.81</v>
      </c>
      <c r="E407" s="2">
        <v>0</v>
      </c>
      <c r="F407" s="2">
        <v>0</v>
      </c>
      <c r="G407" s="3">
        <f t="shared" si="12"/>
        <v>48137.844720000001</v>
      </c>
      <c r="H407" s="3">
        <f t="shared" si="13"/>
        <v>0.69000000000232831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20662.5</v>
      </c>
      <c r="D408" s="2">
        <f>'PR-RAS'!E413</f>
        <v>48951.81</v>
      </c>
      <c r="E408" s="2">
        <v>0</v>
      </c>
      <c r="F408" s="2">
        <v>0</v>
      </c>
      <c r="G408" s="3">
        <f t="shared" si="12"/>
        <v>48256.410839999997</v>
      </c>
      <c r="H408" s="3">
        <f t="shared" si="13"/>
        <v>0.69000000000232831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36916.120000000003</v>
      </c>
      <c r="D413" s="2">
        <f>'PR-RAS'!E418</f>
        <v>76779.399999999994</v>
      </c>
      <c r="E413" s="2">
        <v>0</v>
      </c>
      <c r="F413" s="2">
        <v>0</v>
      </c>
      <c r="G413" s="3">
        <f t="shared" si="12"/>
        <v>78475.667039999986</v>
      </c>
      <c r="H413" s="3">
        <f t="shared" si="13"/>
        <v>0.51999999999679858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54201.57</v>
      </c>
      <c r="D415" s="2">
        <f>'PR-RAS'!E420</f>
        <v>90459.96</v>
      </c>
      <c r="E415" s="2">
        <v>0</v>
      </c>
      <c r="F415" s="2">
        <v>0</v>
      </c>
      <c r="G415" s="3">
        <f t="shared" si="12"/>
        <v>97340.296860000002</v>
      </c>
      <c r="H415" s="3">
        <f t="shared" si="13"/>
        <v>0.4699999999938882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1020648.19</v>
      </c>
      <c r="D417" s="2">
        <f>'PR-RAS'!E422</f>
        <v>1156972.04</v>
      </c>
      <c r="E417" s="2">
        <v>0</v>
      </c>
      <c r="F417" s="2">
        <v>0</v>
      </c>
      <c r="G417" s="3">
        <f t="shared" si="12"/>
        <v>1387190.38432</v>
      </c>
      <c r="H417" s="3">
        <f t="shared" si="13"/>
        <v>0.22999999998137355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1014638.7599999999</v>
      </c>
      <c r="D418" s="2">
        <f>'PR-RAS'!E423</f>
        <v>1235589.1699999997</v>
      </c>
      <c r="E418" s="2">
        <v>0</v>
      </c>
      <c r="F418" s="2">
        <v>0</v>
      </c>
      <c r="G418" s="3">
        <f t="shared" si="12"/>
        <v>1453585.7306999995</v>
      </c>
      <c r="H418" s="3">
        <f t="shared" si="13"/>
        <v>0.40999999979976565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6009.4300000000512</v>
      </c>
      <c r="D419" s="2">
        <f>'PR-RAS'!E424</f>
        <v>0</v>
      </c>
      <c r="E419" s="2">
        <v>0</v>
      </c>
      <c r="F419" s="2">
        <v>0</v>
      </c>
      <c r="G419" s="3">
        <f t="shared" si="12"/>
        <v>2511.9417400000211</v>
      </c>
      <c r="H419" s="3">
        <f t="shared" si="13"/>
        <v>0.43000000005122274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78617.129999999655</v>
      </c>
      <c r="E420" s="2">
        <v>0</v>
      </c>
      <c r="F420" s="2">
        <v>0</v>
      </c>
      <c r="G420" s="3">
        <f t="shared" si="12"/>
        <v>65881.154939999702</v>
      </c>
      <c r="H420" s="3">
        <f t="shared" si="13"/>
        <v>0.12999999965541065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2739.6199999999953</v>
      </c>
      <c r="E421" s="2">
        <v>0</v>
      </c>
      <c r="F421" s="2">
        <v>0</v>
      </c>
      <c r="G421" s="3">
        <f t="shared" si="12"/>
        <v>2301.2807999999959</v>
      </c>
      <c r="H421" s="3">
        <f t="shared" si="13"/>
        <v>0.38000000000465661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3269.8099999999977</v>
      </c>
      <c r="D422" s="2">
        <f>'PR-RAS'!E427</f>
        <v>0</v>
      </c>
      <c r="E422" s="2">
        <v>0</v>
      </c>
      <c r="F422" s="2">
        <v>0</v>
      </c>
      <c r="G422" s="3">
        <f t="shared" si="12"/>
        <v>1376.590009999999</v>
      </c>
      <c r="H422" s="3">
        <f t="shared" si="13"/>
        <v>0.19000000000232831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75601.78</v>
      </c>
      <c r="E423" s="2">
        <v>0</v>
      </c>
      <c r="F423" s="2">
        <v>0</v>
      </c>
      <c r="G423" s="3">
        <f t="shared" si="12"/>
        <v>63807.902319999994</v>
      </c>
      <c r="H423" s="3">
        <f t="shared" si="13"/>
        <v>0.22000000000116415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1020648.19</v>
      </c>
      <c r="D637" s="2">
        <f>'PR-RAS'!E643</f>
        <v>1156972.04</v>
      </c>
      <c r="E637" s="2">
        <v>0</v>
      </c>
      <c r="F637" s="2">
        <v>0</v>
      </c>
      <c r="G637" s="3">
        <f t="shared" si="14"/>
        <v>2120800.6837200001</v>
      </c>
      <c r="H637" s="3">
        <f t="shared" si="15"/>
        <v>0.22999999998137355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1014638.7599999999</v>
      </c>
      <c r="D638" s="2">
        <f>'PR-RAS'!E644</f>
        <v>1235589.1699999997</v>
      </c>
      <c r="E638" s="2">
        <v>0</v>
      </c>
      <c r="F638" s="2">
        <v>0</v>
      </c>
      <c r="G638" s="3">
        <f t="shared" si="14"/>
        <v>2220465.4926999994</v>
      </c>
      <c r="H638" s="3">
        <f t="shared" si="15"/>
        <v>0.40999999979976565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6009.4300000000512</v>
      </c>
      <c r="D639" s="2">
        <f>'PR-RAS'!E645</f>
        <v>0</v>
      </c>
      <c r="E639" s="2">
        <v>0</v>
      </c>
      <c r="F639" s="2">
        <v>0</v>
      </c>
      <c r="G639" s="3">
        <f t="shared" si="14"/>
        <v>3834.0163400000329</v>
      </c>
      <c r="H639" s="3">
        <f t="shared" si="15"/>
        <v>0.43000000005122274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78617.129999999655</v>
      </c>
      <c r="E640" s="2">
        <v>0</v>
      </c>
      <c r="F640" s="2">
        <v>0</v>
      </c>
      <c r="G640" s="3">
        <f t="shared" si="14"/>
        <v>100472.69213999956</v>
      </c>
      <c r="H640" s="3">
        <f t="shared" si="15"/>
        <v>0.12999999965541065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2739.6199999999953</v>
      </c>
      <c r="E641" s="2">
        <v>0</v>
      </c>
      <c r="F641" s="2">
        <v>0</v>
      </c>
      <c r="G641" s="3">
        <f t="shared" si="14"/>
        <v>3506.7135999999941</v>
      </c>
      <c r="H641" s="3">
        <f t="shared" si="15"/>
        <v>0.38000000000465661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3269.8099999999977</v>
      </c>
      <c r="D642" s="2">
        <f>'PR-RAS'!E648</f>
        <v>0</v>
      </c>
      <c r="E642" s="2">
        <v>0</v>
      </c>
      <c r="F642" s="2">
        <v>0</v>
      </c>
      <c r="G642" s="3">
        <f t="shared" si="14"/>
        <v>2095.9482099999987</v>
      </c>
      <c r="H642" s="3">
        <f t="shared" si="15"/>
        <v>0.19000000000232831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2739.6200000000536</v>
      </c>
      <c r="D643" s="2">
        <f>'PR-RAS'!E649</f>
        <v>0</v>
      </c>
      <c r="E643" s="2">
        <v>0</v>
      </c>
      <c r="F643" s="2">
        <v>0</v>
      </c>
      <c r="G643" s="3">
        <f t="shared" si="14"/>
        <v>1758.8360400000345</v>
      </c>
      <c r="H643" s="3">
        <f t="shared" si="15"/>
        <v>0.37999999994644895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75877.50999999966</v>
      </c>
      <c r="E644" s="2">
        <v>0</v>
      </c>
      <c r="F644" s="2">
        <v>0</v>
      </c>
      <c r="G644" s="3">
        <f t="shared" si="14"/>
        <v>97578.477859999562</v>
      </c>
      <c r="H644" s="3">
        <f t="shared" si="15"/>
        <v>0.49000000033993274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71867.460000000006</v>
      </c>
      <c r="D645" s="2">
        <f>'PR-RAS'!E651</f>
        <v>0</v>
      </c>
      <c r="E645" s="2">
        <v>0</v>
      </c>
      <c r="F645" s="2">
        <v>0</v>
      </c>
      <c r="G645" s="3">
        <f t="shared" si="14"/>
        <v>46282.644240000009</v>
      </c>
      <c r="H645" s="3">
        <f t="shared" si="15"/>
        <v>0.46000000000640284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3881.86</v>
      </c>
      <c r="E647" s="2">
        <v>0</v>
      </c>
      <c r="F647" s="2">
        <v>0</v>
      </c>
      <c r="G647" s="3">
        <f t="shared" si="14"/>
        <v>5015.36312</v>
      </c>
      <c r="H647" s="3">
        <f t="shared" si="15"/>
        <v>0.13999999999987267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3881.86</v>
      </c>
      <c r="E648" s="2">
        <v>0</v>
      </c>
      <c r="F648" s="2">
        <v>0</v>
      </c>
      <c r="G648" s="3">
        <f t="shared" si="14"/>
        <v>5023.1268399999999</v>
      </c>
      <c r="H648" s="3">
        <f t="shared" si="15"/>
        <v>0.13999999999987267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36</v>
      </c>
      <c r="D651" s="2">
        <f>'PR-RAS'!E658</f>
        <v>35</v>
      </c>
      <c r="E651" s="2">
        <v>0</v>
      </c>
      <c r="F651" s="2">
        <v>0</v>
      </c>
      <c r="G651" s="3">
        <f t="shared" si="14"/>
        <v>68.900000000000006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35</v>
      </c>
      <c r="E653" s="2">
        <v>0</v>
      </c>
      <c r="F653" s="2">
        <v>0</v>
      </c>
      <c r="G653" s="3">
        <f t="shared" si="14"/>
        <v>69.112000000000009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874735.52</v>
      </c>
      <c r="D676" s="2">
        <f>'PR-RAS'!E683</f>
        <v>944927.24</v>
      </c>
      <c r="E676" s="2">
        <v>0</v>
      </c>
      <c r="F676" s="2">
        <v>0</v>
      </c>
      <c r="G676" s="3">
        <f t="shared" si="14"/>
        <v>1866098.2500000002</v>
      </c>
      <c r="H676" s="3">
        <f t="shared" si="15"/>
        <v>0.71999999997206032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15000</v>
      </c>
      <c r="D677" s="2">
        <f>'PR-RAS'!E684</f>
        <v>16000</v>
      </c>
      <c r="E677" s="2">
        <v>0</v>
      </c>
      <c r="F677" s="2">
        <v>0</v>
      </c>
      <c r="G677" s="3">
        <f t="shared" si="14"/>
        <v>31772.000000000004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10222.16</v>
      </c>
      <c r="D678" s="2">
        <f>'PR-RAS'!E685</f>
        <v>9617.8700000000008</v>
      </c>
      <c r="E678" s="2">
        <v>0</v>
      </c>
      <c r="F678" s="2">
        <v>0</v>
      </c>
      <c r="G678" s="3">
        <f t="shared" si="14"/>
        <v>19942.998300000003</v>
      </c>
      <c r="H678" s="3">
        <f t="shared" si="15"/>
        <v>0.28999999999905413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3494.99</v>
      </c>
      <c r="D717" s="2">
        <f>'PR-RAS'!E724</f>
        <v>0</v>
      </c>
      <c r="E717" s="2">
        <v>0</v>
      </c>
      <c r="F717" s="2">
        <v>0</v>
      </c>
      <c r="G717" s="3">
        <f t="shared" si="14"/>
        <v>2502.41284</v>
      </c>
      <c r="H717" s="3">
        <f t="shared" si="15"/>
        <v>1.0000000000218279E-2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29506</v>
      </c>
      <c r="D727" s="2">
        <f>'PR-RAS'!E734</f>
        <v>33488.870000000003</v>
      </c>
      <c r="E727" s="2">
        <v>0</v>
      </c>
      <c r="F727" s="2">
        <v>0</v>
      </c>
      <c r="G727" s="3">
        <f t="shared" si="14"/>
        <v>70047.195240000001</v>
      </c>
      <c r="H727" s="3">
        <f t="shared" si="15"/>
        <v>0.12999999999738066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750</v>
      </c>
      <c r="D729" s="2">
        <f>'PR-RAS'!E736</f>
        <v>3360</v>
      </c>
      <c r="E729" s="2">
        <v>0</v>
      </c>
      <c r="F729" s="2">
        <v>0</v>
      </c>
      <c r="G729" s="3">
        <f t="shared" si="14"/>
        <v>5438.16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447.92</v>
      </c>
      <c r="E731" s="2">
        <v>0</v>
      </c>
      <c r="F731" s="2">
        <v>0</v>
      </c>
      <c r="G731" s="3">
        <f t="shared" si="14"/>
        <v>653.96320000000003</v>
      </c>
      <c r="H731" s="3">
        <f t="shared" si="15"/>
        <v>7.9999999999984084E-2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1595903.7299999997</v>
      </c>
      <c r="D1011" s="7">
        <f>BILANCA!E6</f>
        <v>1457463.91</v>
      </c>
      <c r="E1011" s="7">
        <v>0</v>
      </c>
      <c r="F1011" s="7">
        <v>0</v>
      </c>
      <c r="G1011" s="8">
        <f t="shared" ref="G1011:G1306" si="38">B1011/1000*C1011+B1011/500*D1011</f>
        <v>4510.8315499999999</v>
      </c>
      <c r="H1011" s="8">
        <f t="shared" si="35"/>
        <v>0.36000000033527613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1514368.5299999998</v>
      </c>
      <c r="D1012" s="2">
        <f>BILANCA!E7</f>
        <v>1373255.25</v>
      </c>
      <c r="E1012" s="2">
        <v>0</v>
      </c>
      <c r="F1012" s="2">
        <v>0</v>
      </c>
      <c r="G1012" s="3">
        <f t="shared" si="38"/>
        <v>8521.7580600000001</v>
      </c>
      <c r="H1012" s="3">
        <f t="shared" si="35"/>
        <v>0.72000000020489097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161697.85999999999</v>
      </c>
      <c r="D1013" s="2">
        <f>BILANCA!E8</f>
        <v>162983.60999999999</v>
      </c>
      <c r="E1013" s="2">
        <v>0</v>
      </c>
      <c r="F1013" s="2">
        <v>0</v>
      </c>
      <c r="G1013" s="3">
        <f t="shared" si="38"/>
        <v>1462.99524</v>
      </c>
      <c r="H1013" s="3">
        <f t="shared" si="35"/>
        <v>0.53000000002793968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162983.60999999999</v>
      </c>
      <c r="D1014" s="2">
        <f>BILANCA!E9</f>
        <v>162983.60999999999</v>
      </c>
      <c r="E1014" s="2">
        <v>0</v>
      </c>
      <c r="F1014" s="2">
        <v>0</v>
      </c>
      <c r="G1014" s="3">
        <f t="shared" si="38"/>
        <v>1955.80332</v>
      </c>
      <c r="H1014" s="3">
        <f t="shared" si="35"/>
        <v>0.78000000002793968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1285.75</v>
      </c>
      <c r="D1016" s="2">
        <f>BILANCA!E11</f>
        <v>0</v>
      </c>
      <c r="E1016" s="2">
        <v>0</v>
      </c>
      <c r="F1016" s="2">
        <v>0</v>
      </c>
      <c r="G1016" s="3">
        <f t="shared" si="38"/>
        <v>7.7145000000000001</v>
      </c>
      <c r="H1016" s="3">
        <f t="shared" si="35"/>
        <v>0.25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1352670.6699999997</v>
      </c>
      <c r="D1017" s="2">
        <f>BILANCA!E12</f>
        <v>1210271.6399999999</v>
      </c>
      <c r="E1017" s="2">
        <v>0</v>
      </c>
      <c r="F1017" s="2">
        <v>0</v>
      </c>
      <c r="G1017" s="3">
        <f t="shared" si="38"/>
        <v>26412.497649999998</v>
      </c>
      <c r="H1017" s="3">
        <f t="shared" si="35"/>
        <v>0.69000000040978193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1200871.4099999999</v>
      </c>
      <c r="D1018" s="2">
        <f>BILANCA!E13</f>
        <v>1071504.47</v>
      </c>
      <c r="E1018" s="2">
        <v>0</v>
      </c>
      <c r="F1018" s="2">
        <v>0</v>
      </c>
      <c r="G1018" s="3">
        <f t="shared" si="38"/>
        <v>26751.042800000003</v>
      </c>
      <c r="H1018" s="3">
        <f t="shared" si="35"/>
        <v>0.87999999988824129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1801312.14</v>
      </c>
      <c r="D1020" s="2">
        <f>BILANCA!E15</f>
        <v>1850263.95</v>
      </c>
      <c r="E1020" s="2">
        <v>0</v>
      </c>
      <c r="F1020" s="2">
        <v>0</v>
      </c>
      <c r="G1020" s="3">
        <f t="shared" si="38"/>
        <v>55018.400399999999</v>
      </c>
      <c r="H1020" s="3">
        <f t="shared" si="35"/>
        <v>0.18999999994412065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600440.73</v>
      </c>
      <c r="D1023" s="2">
        <f>BILANCA!E18</f>
        <v>778759.48</v>
      </c>
      <c r="E1023" s="2">
        <v>0</v>
      </c>
      <c r="F1023" s="2">
        <v>0</v>
      </c>
      <c r="G1023" s="3">
        <f t="shared" si="38"/>
        <v>28053.47597</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21694.01999999999</v>
      </c>
      <c r="D1024" s="2">
        <f>BILANCA!E19</f>
        <v>0</v>
      </c>
      <c r="E1024" s="2">
        <v>0</v>
      </c>
      <c r="F1024" s="2">
        <v>0</v>
      </c>
      <c r="G1024" s="3">
        <f t="shared" si="38"/>
        <v>303.71627999999987</v>
      </c>
      <c r="H1024" s="3">
        <f t="shared" si="35"/>
        <v>1.9999999989522621E-2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155241.69</v>
      </c>
      <c r="D1025" s="2">
        <f>BILANCA!E20</f>
        <v>122400.14</v>
      </c>
      <c r="E1025" s="2">
        <v>0</v>
      </c>
      <c r="F1025" s="2">
        <v>0</v>
      </c>
      <c r="G1025" s="3">
        <f t="shared" si="38"/>
        <v>6000.6295499999997</v>
      </c>
      <c r="H1025" s="3">
        <f t="shared" si="35"/>
        <v>0.44999999999708962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5373.18</v>
      </c>
      <c r="D1026" s="2">
        <f>BILANCA!E21</f>
        <v>4590.8500000000004</v>
      </c>
      <c r="E1026" s="2">
        <v>0</v>
      </c>
      <c r="F1026" s="2">
        <v>0</v>
      </c>
      <c r="G1026" s="3">
        <f t="shared" si="38"/>
        <v>232.87808000000001</v>
      </c>
      <c r="H1026" s="3">
        <f t="shared" si="35"/>
        <v>0.32999999999992724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3243.1</v>
      </c>
      <c r="D1029" s="2">
        <f>BILANCA!E24</f>
        <v>3243.1</v>
      </c>
      <c r="E1029" s="2">
        <v>0</v>
      </c>
      <c r="F1029" s="2">
        <v>0</v>
      </c>
      <c r="G1029" s="3">
        <f t="shared" si="38"/>
        <v>184.85669999999999</v>
      </c>
      <c r="H1029" s="3">
        <f t="shared" si="35"/>
        <v>0.1999999999998181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3545.86</v>
      </c>
      <c r="D1030" s="2">
        <f>BILANCA!E25</f>
        <v>3545.86</v>
      </c>
      <c r="E1030" s="2">
        <v>0</v>
      </c>
      <c r="F1030" s="2">
        <v>0</v>
      </c>
      <c r="G1030" s="3">
        <f t="shared" si="38"/>
        <v>212.75160000000002</v>
      </c>
      <c r="H1030" s="3">
        <f t="shared" si="35"/>
        <v>0.27999999999974534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23328.36</v>
      </c>
      <c r="D1031" s="2">
        <f>BILANCA!E26</f>
        <v>23608.15</v>
      </c>
      <c r="E1031" s="2">
        <v>0</v>
      </c>
      <c r="F1031" s="2">
        <v>0</v>
      </c>
      <c r="G1031" s="3">
        <f t="shared" si="38"/>
        <v>1481.43786</v>
      </c>
      <c r="H1031" s="3">
        <f t="shared" si="35"/>
        <v>0.51000000000203727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169038.17</v>
      </c>
      <c r="D1033" s="2">
        <f>BILANCA!E28</f>
        <v>157388.1</v>
      </c>
      <c r="E1033" s="2">
        <v>0</v>
      </c>
      <c r="F1033" s="2">
        <v>0</v>
      </c>
      <c r="G1033" s="3">
        <f t="shared" si="38"/>
        <v>11127.730510000001</v>
      </c>
      <c r="H1033" s="3">
        <f t="shared" si="35"/>
        <v>0.27000000001862645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11807.63</v>
      </c>
      <c r="D1034" s="2">
        <f>BILANCA!E29</f>
        <v>11807.63</v>
      </c>
      <c r="E1034" s="2">
        <v>0</v>
      </c>
      <c r="F1034" s="2">
        <v>0</v>
      </c>
      <c r="G1034" s="3">
        <f t="shared" si="38"/>
        <v>850.14935999999989</v>
      </c>
      <c r="H1034" s="3">
        <f t="shared" si="35"/>
        <v>0.74000000000160071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11807.63</v>
      </c>
      <c r="D1035" s="2">
        <f>BILANCA!E30</f>
        <v>11807.63</v>
      </c>
      <c r="E1035" s="2">
        <v>0</v>
      </c>
      <c r="F1035" s="2">
        <v>0</v>
      </c>
      <c r="G1035" s="3">
        <f t="shared" si="38"/>
        <v>885.57224999999994</v>
      </c>
      <c r="H1035" s="3">
        <f t="shared" si="35"/>
        <v>0.74000000000160071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101839.24</v>
      </c>
      <c r="D1040" s="2">
        <f>BILANCA!E35</f>
        <v>104853.63</v>
      </c>
      <c r="E1040" s="2">
        <v>0</v>
      </c>
      <c r="F1040" s="2">
        <v>0</v>
      </c>
      <c r="G1040" s="3">
        <f t="shared" si="38"/>
        <v>9346.3950000000004</v>
      </c>
      <c r="H1040" s="3">
        <f t="shared" si="35"/>
        <v>0.61000000000058208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101272.5</v>
      </c>
      <c r="D1041" s="2">
        <f>BILANCA!E36</f>
        <v>111863.7</v>
      </c>
      <c r="E1041" s="2">
        <v>0</v>
      </c>
      <c r="F1041" s="2">
        <v>0</v>
      </c>
      <c r="G1041" s="3">
        <f t="shared" si="38"/>
        <v>10074.9969</v>
      </c>
      <c r="H1041" s="3">
        <f t="shared" si="35"/>
        <v>0.80000000000291038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610.52</v>
      </c>
      <c r="D1042" s="2">
        <f>BILANCA!E37</f>
        <v>610.52</v>
      </c>
      <c r="E1042" s="2">
        <v>0</v>
      </c>
      <c r="F1042" s="2">
        <v>0</v>
      </c>
      <c r="G1042" s="3">
        <f t="shared" si="38"/>
        <v>58.609919999999995</v>
      </c>
      <c r="H1042" s="3">
        <f t="shared" si="35"/>
        <v>0.96000000000003638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43.78</v>
      </c>
      <c r="D1045" s="2">
        <f>BILANCA!E40</f>
        <v>7620.59</v>
      </c>
      <c r="E1045" s="2">
        <v>0</v>
      </c>
      <c r="F1045" s="2">
        <v>0</v>
      </c>
      <c r="G1045" s="3">
        <f t="shared" si="38"/>
        <v>534.97360000000003</v>
      </c>
      <c r="H1045" s="3">
        <f t="shared" si="35"/>
        <v>0.62999999999985334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221.92000000000002</v>
      </c>
      <c r="D1046" s="2">
        <f>BILANCA!E41</f>
        <v>221.92000000000002</v>
      </c>
      <c r="E1046" s="2">
        <v>0</v>
      </c>
      <c r="F1046" s="2">
        <v>0</v>
      </c>
      <c r="G1046" s="3">
        <f t="shared" si="38"/>
        <v>23.967359999999999</v>
      </c>
      <c r="H1046" s="3">
        <f t="shared" si="35"/>
        <v>0.15999999999996817</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277.25</v>
      </c>
      <c r="D1047" s="2">
        <f>BILANCA!E42</f>
        <v>277.25</v>
      </c>
      <c r="E1047" s="2">
        <v>0</v>
      </c>
      <c r="F1047" s="2">
        <v>0</v>
      </c>
      <c r="G1047" s="3">
        <f t="shared" si="38"/>
        <v>30.774750000000001</v>
      </c>
      <c r="H1047" s="3">
        <f t="shared" si="35"/>
        <v>0.5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55.33</v>
      </c>
      <c r="D1049" s="2">
        <f>BILANCA!E44</f>
        <v>55.33</v>
      </c>
      <c r="E1049" s="2">
        <v>0</v>
      </c>
      <c r="F1049" s="2">
        <v>0</v>
      </c>
      <c r="G1049" s="3">
        <f t="shared" si="38"/>
        <v>6.4736099999999999</v>
      </c>
      <c r="H1049" s="3">
        <f t="shared" si="35"/>
        <v>0.65999999999999659</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16236.45</v>
      </c>
      <c r="D1050" s="2">
        <f>BILANCA!E45</f>
        <v>21883.989999999998</v>
      </c>
      <c r="E1050" s="2">
        <v>0</v>
      </c>
      <c r="F1050" s="2">
        <v>0</v>
      </c>
      <c r="G1050" s="3">
        <f t="shared" si="38"/>
        <v>2400.1772000000001</v>
      </c>
      <c r="H1050" s="3">
        <f t="shared" si="35"/>
        <v>0.46000000000276486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589.62</v>
      </c>
      <c r="D1052" s="2">
        <f>BILANCA!E47</f>
        <v>427.7</v>
      </c>
      <c r="E1052" s="2">
        <v>0</v>
      </c>
      <c r="F1052" s="2">
        <v>0</v>
      </c>
      <c r="G1052" s="3">
        <f t="shared" si="38"/>
        <v>60.690840000000001</v>
      </c>
      <c r="H1052" s="3">
        <f t="shared" si="35"/>
        <v>0.68000000000000682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414.76</v>
      </c>
      <c r="D1053" s="2">
        <f>BILANCA!E48</f>
        <v>414.76</v>
      </c>
      <c r="E1053" s="2">
        <v>0</v>
      </c>
      <c r="F1053" s="2">
        <v>0</v>
      </c>
      <c r="G1053" s="3">
        <f t="shared" si="38"/>
        <v>53.504039999999996</v>
      </c>
      <c r="H1053" s="3">
        <f t="shared" si="35"/>
        <v>0.48000000000001819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26870.66</v>
      </c>
      <c r="D1054" s="2">
        <f>BILANCA!E49</f>
        <v>40683.56</v>
      </c>
      <c r="E1054" s="2">
        <v>0</v>
      </c>
      <c r="F1054" s="2">
        <v>0</v>
      </c>
      <c r="G1054" s="3">
        <f t="shared" si="38"/>
        <v>4762.4623199999996</v>
      </c>
      <c r="H1054" s="3">
        <f t="shared" si="35"/>
        <v>0.78000000000247383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11638.59</v>
      </c>
      <c r="D1055" s="2">
        <f>BILANCA!E50</f>
        <v>19642.03</v>
      </c>
      <c r="E1055" s="2">
        <v>0</v>
      </c>
      <c r="F1055" s="2">
        <v>0</v>
      </c>
      <c r="G1055" s="3">
        <f t="shared" si="38"/>
        <v>2291.5192499999998</v>
      </c>
      <c r="H1055" s="3">
        <f t="shared" si="35"/>
        <v>0.43999999999869033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58537.39</v>
      </c>
      <c r="D1059" s="2">
        <f>BILANCA!E54</f>
        <v>51731.12</v>
      </c>
      <c r="E1059" s="2">
        <v>0</v>
      </c>
      <c r="F1059" s="2">
        <v>0</v>
      </c>
      <c r="G1059" s="3">
        <f t="shared" si="38"/>
        <v>7937.9818700000005</v>
      </c>
      <c r="H1059" s="3">
        <f t="shared" si="35"/>
        <v>0.51000000000203727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58537.39</v>
      </c>
      <c r="D1060" s="2">
        <f>BILANCA!E55</f>
        <v>51731.12</v>
      </c>
      <c r="E1060" s="2">
        <v>0</v>
      </c>
      <c r="F1060" s="2">
        <v>0</v>
      </c>
      <c r="G1060" s="3">
        <f t="shared" si="38"/>
        <v>8099.9815000000017</v>
      </c>
      <c r="H1060" s="3">
        <f t="shared" si="35"/>
        <v>0.51000000000203727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81535.200000000012</v>
      </c>
      <c r="D1074" s="2">
        <f>BILANCA!E69</f>
        <v>84208.66</v>
      </c>
      <c r="E1074" s="2">
        <v>0</v>
      </c>
      <c r="F1074" s="2">
        <v>0</v>
      </c>
      <c r="G1074" s="3">
        <f t="shared" si="38"/>
        <v>15996.961280000003</v>
      </c>
      <c r="H1074" s="3">
        <f t="shared" si="35"/>
        <v>0.54000000000814907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401.09</v>
      </c>
      <c r="D1087" s="2">
        <f>BILANCA!E82</f>
        <v>341.46</v>
      </c>
      <c r="E1087" s="2">
        <v>0</v>
      </c>
      <c r="F1087" s="2">
        <v>0</v>
      </c>
      <c r="G1087" s="3">
        <f t="shared" si="38"/>
        <v>83.468769999999992</v>
      </c>
      <c r="H1087" s="3">
        <f t="shared" si="35"/>
        <v>0.54999999999995453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401.09</v>
      </c>
      <c r="D1092" s="2">
        <f>BILANCA!E87</f>
        <v>341.46</v>
      </c>
      <c r="E1092" s="2">
        <v>0</v>
      </c>
      <c r="F1092" s="2">
        <v>0</v>
      </c>
      <c r="G1092" s="3">
        <f t="shared" si="38"/>
        <v>88.88882000000001</v>
      </c>
      <c r="H1092" s="3">
        <f t="shared" si="35"/>
        <v>0.54999999999995453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9266.65</v>
      </c>
      <c r="D1152" s="2">
        <f>BILANCA!E147</f>
        <v>83867.199999999997</v>
      </c>
      <c r="E1152" s="2">
        <v>0</v>
      </c>
      <c r="F1152" s="2">
        <v>0</v>
      </c>
      <c r="G1152" s="3">
        <f t="shared" si="38"/>
        <v>25134.149099999999</v>
      </c>
      <c r="H1152" s="3">
        <f t="shared" si="41"/>
        <v>0.54999999999745341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1227.94</v>
      </c>
      <c r="D1155" s="2">
        <f>BILANCA!E150</f>
        <v>76829.72</v>
      </c>
      <c r="E1155" s="2">
        <v>0</v>
      </c>
      <c r="F1155" s="2">
        <v>0</v>
      </c>
      <c r="G1155" s="3">
        <f t="shared" si="38"/>
        <v>22458.670099999999</v>
      </c>
      <c r="H1155" s="3">
        <f t="shared" si="41"/>
        <v>0.33999999999878128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1227.94</v>
      </c>
      <c r="D1161" s="2">
        <f>BILANCA!E156</f>
        <v>76829.72</v>
      </c>
      <c r="E1161" s="2">
        <v>0</v>
      </c>
      <c r="F1161" s="2">
        <v>0</v>
      </c>
      <c r="G1161" s="3">
        <f t="shared" si="38"/>
        <v>23387.99438</v>
      </c>
      <c r="H1161" s="3">
        <f t="shared" si="41"/>
        <v>0.33999999999878128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36.880000000000003</v>
      </c>
      <c r="D1165" s="2">
        <f>BILANCA!E160</f>
        <v>36.880000000000003</v>
      </c>
      <c r="E1165" s="2">
        <v>0</v>
      </c>
      <c r="F1165" s="2">
        <v>0</v>
      </c>
      <c r="G1165" s="3">
        <f t="shared" si="38"/>
        <v>17.1492</v>
      </c>
      <c r="H1165" s="3">
        <f t="shared" si="41"/>
        <v>0.23999999999999488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8001.83</v>
      </c>
      <c r="D1167" s="2">
        <f>BILANCA!E162</f>
        <v>7000.6</v>
      </c>
      <c r="E1167" s="2">
        <v>0</v>
      </c>
      <c r="F1167" s="2">
        <v>0</v>
      </c>
      <c r="G1167" s="3">
        <f t="shared" si="38"/>
        <v>3454.4757099999997</v>
      </c>
      <c r="H1167" s="3">
        <f t="shared" si="41"/>
        <v>0.56999999999970896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71867.460000000006</v>
      </c>
      <c r="D1176" s="2">
        <f>BILANCA!E171</f>
        <v>0</v>
      </c>
      <c r="E1176" s="2">
        <v>0</v>
      </c>
      <c r="F1176" s="2">
        <v>0</v>
      </c>
      <c r="G1176" s="3">
        <f t="shared" si="38"/>
        <v>11929.998360000001</v>
      </c>
      <c r="H1176" s="3">
        <f t="shared" si="41"/>
        <v>0.46000000000640284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71867.460000000006</v>
      </c>
      <c r="D1179" s="2">
        <f>BILANCA!E174</f>
        <v>0</v>
      </c>
      <c r="E1179" s="2">
        <v>0</v>
      </c>
      <c r="F1179" s="2">
        <v>0</v>
      </c>
      <c r="G1179" s="3">
        <f t="shared" si="38"/>
        <v>12145.600740000002</v>
      </c>
      <c r="H1179" s="3">
        <f t="shared" si="41"/>
        <v>0.46000000000640284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1595903.7300000002</v>
      </c>
      <c r="D1180" s="2">
        <f>BILANCA!E176</f>
        <v>1457463.9100000001</v>
      </c>
      <c r="E1180" s="2">
        <v>0</v>
      </c>
      <c r="F1180" s="2">
        <v>0</v>
      </c>
      <c r="G1180" s="3">
        <f t="shared" si="38"/>
        <v>766841.36350000021</v>
      </c>
      <c r="H1180" s="3">
        <f t="shared" si="41"/>
        <v>0.3599999996367842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78795.560000000012</v>
      </c>
      <c r="D1181" s="2">
        <f>BILANCA!E177</f>
        <v>84484.37</v>
      </c>
      <c r="E1181" s="2">
        <v>0</v>
      </c>
      <c r="F1181" s="2">
        <v>0</v>
      </c>
      <c r="G1181" s="3">
        <f t="shared" si="38"/>
        <v>42367.695300000007</v>
      </c>
      <c r="H1181" s="3">
        <f t="shared" si="41"/>
        <v>0.80999999998311978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78473.640000000014</v>
      </c>
      <c r="D1182" s="2">
        <f>BILANCA!E178</f>
        <v>84316.03</v>
      </c>
      <c r="E1182" s="2">
        <v>0</v>
      </c>
      <c r="F1182" s="2">
        <v>0</v>
      </c>
      <c r="G1182" s="3">
        <f t="shared" si="38"/>
        <v>42502.180399999997</v>
      </c>
      <c r="H1182" s="3">
        <f t="shared" si="41"/>
        <v>0.38999999998486601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69772.100000000006</v>
      </c>
      <c r="D1183" s="2">
        <f>BILANCA!E179</f>
        <v>74271.490000000005</v>
      </c>
      <c r="E1183" s="2">
        <v>0</v>
      </c>
      <c r="F1183" s="2">
        <v>0</v>
      </c>
      <c r="G1183" s="3">
        <f t="shared" si="38"/>
        <v>37768.508839999995</v>
      </c>
      <c r="H1183" s="3">
        <f t="shared" si="41"/>
        <v>0.59000000001105946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8465.69</v>
      </c>
      <c r="D1184" s="2">
        <f>BILANCA!E180</f>
        <v>9992.7199999999993</v>
      </c>
      <c r="E1184" s="2">
        <v>0</v>
      </c>
      <c r="F1184" s="2">
        <v>0</v>
      </c>
      <c r="G1184" s="3">
        <f t="shared" si="38"/>
        <v>4950.4966199999999</v>
      </c>
      <c r="H1184" s="3">
        <f t="shared" si="41"/>
        <v>0.59000000000014552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3.32</v>
      </c>
      <c r="D1185" s="2">
        <f>BILANCA!E181</f>
        <v>6.64</v>
      </c>
      <c r="E1185" s="2">
        <v>0</v>
      </c>
      <c r="F1185" s="2">
        <v>0</v>
      </c>
      <c r="G1185" s="3">
        <f t="shared" si="38"/>
        <v>2.9049999999999998</v>
      </c>
      <c r="H1185" s="3">
        <f t="shared" si="41"/>
        <v>0.68000000000000016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3.32</v>
      </c>
      <c r="D1188" s="2">
        <f>BILANCA!E184</f>
        <v>6.64</v>
      </c>
      <c r="E1188" s="2">
        <v>0</v>
      </c>
      <c r="F1188" s="2">
        <v>0</v>
      </c>
      <c r="G1188" s="3">
        <f t="shared" si="38"/>
        <v>2.9547999999999996</v>
      </c>
      <c r="H1188" s="3">
        <f t="shared" si="41"/>
        <v>0.68000000000000016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232.53</v>
      </c>
      <c r="D1200" s="2">
        <f>BILANCA!E196</f>
        <v>45.18</v>
      </c>
      <c r="E1200" s="2">
        <v>0</v>
      </c>
      <c r="F1200" s="2">
        <v>0</v>
      </c>
      <c r="G1200" s="3">
        <f t="shared" si="38"/>
        <v>61.3491</v>
      </c>
      <c r="H1200" s="3">
        <f t="shared" si="41"/>
        <v>0.64999999999999858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321.92</v>
      </c>
      <c r="D1201" s="2">
        <f>BILANCA!E197</f>
        <v>0</v>
      </c>
      <c r="E1201" s="2">
        <v>0</v>
      </c>
      <c r="F1201" s="2">
        <v>0</v>
      </c>
      <c r="G1201" s="3">
        <f t="shared" si="38"/>
        <v>61.486720000000005</v>
      </c>
      <c r="H1201" s="3">
        <f t="shared" si="41"/>
        <v>7.9999999999984084E-2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321.92</v>
      </c>
      <c r="D1203" s="2">
        <f>BILANCA!E199</f>
        <v>0</v>
      </c>
      <c r="E1203" s="2">
        <v>0</v>
      </c>
      <c r="F1203" s="2">
        <v>0</v>
      </c>
      <c r="G1203" s="3">
        <f t="shared" si="44"/>
        <v>62.130560000000003</v>
      </c>
      <c r="H1203" s="3">
        <f t="shared" si="45"/>
        <v>7.9999999999984084E-2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168.34</v>
      </c>
      <c r="E1251" s="2">
        <v>0</v>
      </c>
      <c r="F1251" s="2">
        <v>0</v>
      </c>
      <c r="G1251" s="3">
        <f>B1251/1000*C1251+B1251/500*D1251</f>
        <v>81.139880000000005</v>
      </c>
      <c r="H1251" s="3">
        <f>ABS(C1251-ROUND(C1251,0))+ABS(D1251-ROUND(D1251,0))</f>
        <v>0.34000000000000341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1517108.1700000002</v>
      </c>
      <c r="D1255" s="2">
        <f>BILANCA!E251</f>
        <v>1372979.54</v>
      </c>
      <c r="E1255" s="2">
        <v>0</v>
      </c>
      <c r="F1255" s="2">
        <v>0</v>
      </c>
      <c r="G1255" s="3">
        <f t="shared" si="38"/>
        <v>1044451.4762500001</v>
      </c>
      <c r="H1255" s="3">
        <f t="shared" si="41"/>
        <v>0.63000000012107193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1514368.55</v>
      </c>
      <c r="D1256" s="2">
        <f>BILANCA!E252</f>
        <v>1373255.27</v>
      </c>
      <c r="E1256" s="2">
        <v>0</v>
      </c>
      <c r="F1256" s="2">
        <v>0</v>
      </c>
      <c r="G1256" s="3">
        <f t="shared" si="38"/>
        <v>1048176.2561400001</v>
      </c>
      <c r="H1256" s="3">
        <f t="shared" si="41"/>
        <v>0.71999999997206032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1514368.55</v>
      </c>
      <c r="D1257" s="2">
        <f>BILANCA!E253</f>
        <v>1373255.27</v>
      </c>
      <c r="E1257" s="2">
        <v>0</v>
      </c>
      <c r="F1257" s="2">
        <v>0</v>
      </c>
      <c r="G1257" s="3">
        <f t="shared" si="38"/>
        <v>1052437.1352300001</v>
      </c>
      <c r="H1257" s="3">
        <f t="shared" si="41"/>
        <v>0.71999999997206032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2739.62</v>
      </c>
      <c r="D1259" s="2">
        <f>BILANCA!E255</f>
        <v>-75877.509999999995</v>
      </c>
      <c r="E1259" s="2">
        <v>0</v>
      </c>
      <c r="F1259" s="2">
        <v>0</v>
      </c>
      <c r="G1259" s="3">
        <f t="shared" si="38"/>
        <v>-37104.834600000002</v>
      </c>
      <c r="H1259" s="3">
        <f t="shared" si="41"/>
        <v>0.87000000000534783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2739.62</v>
      </c>
      <c r="D1260" s="2">
        <f>BILANCA!E256</f>
        <v>0</v>
      </c>
      <c r="E1260" s="2">
        <v>0</v>
      </c>
      <c r="F1260" s="2">
        <v>0</v>
      </c>
      <c r="G1260" s="3">
        <f t="shared" si="38"/>
        <v>684.90499999999997</v>
      </c>
      <c r="H1260" s="3">
        <f t="shared" si="41"/>
        <v>0.38000000000010914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2739.62</v>
      </c>
      <c r="D1261" s="2">
        <f>BILANCA!E257</f>
        <v>0</v>
      </c>
      <c r="E1261" s="2">
        <v>0</v>
      </c>
      <c r="F1261" s="2">
        <v>0</v>
      </c>
      <c r="G1261" s="3">
        <f t="shared" si="38"/>
        <v>687.64462000000003</v>
      </c>
      <c r="H1261" s="3">
        <f t="shared" si="41"/>
        <v>0.38000000000010914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75877.509999999995</v>
      </c>
      <c r="E1264" s="2">
        <v>0</v>
      </c>
      <c r="F1264" s="2">
        <v>0</v>
      </c>
      <c r="G1264" s="3">
        <f t="shared" si="38"/>
        <v>38545.775079999999</v>
      </c>
      <c r="H1264" s="3">
        <f t="shared" si="41"/>
        <v>0.49000000000523869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75877.509999999995</v>
      </c>
      <c r="E1265" s="2">
        <v>0</v>
      </c>
      <c r="F1265" s="2">
        <v>0</v>
      </c>
      <c r="G1265" s="3">
        <f t="shared" si="38"/>
        <v>38697.530099999996</v>
      </c>
      <c r="H1265" s="3">
        <f t="shared" si="41"/>
        <v>0.49000000000523869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75601.78</v>
      </c>
      <c r="E1278" s="2">
        <v>0</v>
      </c>
      <c r="F1278" s="2">
        <v>0</v>
      </c>
      <c r="G1278" s="3">
        <f t="shared" si="38"/>
        <v>40522.554080000002</v>
      </c>
      <c r="H1278" s="3">
        <f t="shared" si="41"/>
        <v>0.22000000000116415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75601.78</v>
      </c>
      <c r="E1281" s="2">
        <v>0</v>
      </c>
      <c r="F1281" s="2">
        <v>0</v>
      </c>
      <c r="G1281" s="3">
        <f t="shared" si="48"/>
        <v>40976.16476</v>
      </c>
      <c r="H1281" s="3">
        <f t="shared" si="49"/>
        <v>0.22000000000116415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75601.78</v>
      </c>
      <c r="E1287" s="2">
        <v>0</v>
      </c>
      <c r="F1287" s="2">
        <v>0</v>
      </c>
      <c r="G1287" s="3">
        <f t="shared" si="48"/>
        <v>41883.386120000003</v>
      </c>
      <c r="H1287" s="3">
        <f t="shared" si="49"/>
        <v>0.22000000000116415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19497.23</v>
      </c>
      <c r="D1301" s="2">
        <f>BILANCA!E297</f>
        <v>0</v>
      </c>
      <c r="E1301" s="2">
        <v>0</v>
      </c>
      <c r="F1301" s="2">
        <v>0</v>
      </c>
      <c r="G1301" s="3">
        <f t="shared" si="38"/>
        <v>5673.6939299999995</v>
      </c>
      <c r="H1301" s="3">
        <f t="shared" si="41"/>
        <v>0.22999999999956344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19497.23</v>
      </c>
      <c r="D1302" s="2">
        <f>BILANCA!E298</f>
        <v>0</v>
      </c>
      <c r="E1302" s="2">
        <v>0</v>
      </c>
      <c r="F1302" s="2">
        <v>0</v>
      </c>
      <c r="G1302" s="3">
        <f t="shared" si="38"/>
        <v>5693.1911599999994</v>
      </c>
      <c r="H1302" s="3">
        <f t="shared" si="41"/>
        <v>0.22999999999956344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1264.82</v>
      </c>
      <c r="D1305" s="2">
        <f>BILANCA!E302</f>
        <v>76866.600000000006</v>
      </c>
      <c r="E1305" s="2">
        <v>0</v>
      </c>
      <c r="F1305" s="2">
        <v>0</v>
      </c>
      <c r="G1305" s="3">
        <f t="shared" si="38"/>
        <v>45724.4159</v>
      </c>
      <c r="H1305" s="3">
        <f t="shared" si="41"/>
        <v>0.5799999999942429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8001.83</v>
      </c>
      <c r="D1306" s="2">
        <f>BILANCA!E303</f>
        <v>7000.6</v>
      </c>
      <c r="E1306" s="2">
        <v>0</v>
      </c>
      <c r="F1306" s="2">
        <v>0</v>
      </c>
      <c r="G1306" s="3">
        <f t="shared" si="38"/>
        <v>6512.8968800000002</v>
      </c>
      <c r="H1306" s="3">
        <f t="shared" si="41"/>
        <v>0.56999999999970896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401.09</v>
      </c>
      <c r="D1311" s="2">
        <f>BILANCA!E308</f>
        <v>341.46</v>
      </c>
      <c r="E1311" s="2">
        <v>0</v>
      </c>
      <c r="F1311" s="2">
        <v>0</v>
      </c>
      <c r="G1311" s="3">
        <f t="shared" si="52"/>
        <v>326.28700999999995</v>
      </c>
      <c r="H1311" s="3">
        <f t="shared" si="41"/>
        <v>0.54999999999995453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8001.83</v>
      </c>
      <c r="D1338" s="2">
        <f>BILANCA!E335</f>
        <v>7000.6</v>
      </c>
      <c r="E1338" s="2">
        <v>0</v>
      </c>
      <c r="F1338" s="2">
        <v>0</v>
      </c>
      <c r="G1338" s="3">
        <f t="shared" si="52"/>
        <v>7216.993840000001</v>
      </c>
      <c r="H1338" s="3">
        <f t="shared" si="41"/>
        <v>0.56999999999970896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78473.64</v>
      </c>
      <c r="D1340" s="2">
        <f>BILANCA!E337</f>
        <v>84316.03</v>
      </c>
      <c r="E1340" s="2">
        <v>0</v>
      </c>
      <c r="F1340" s="2">
        <v>0</v>
      </c>
      <c r="G1340" s="3">
        <f t="shared" si="52"/>
        <v>81544.880999999994</v>
      </c>
      <c r="H1340" s="3">
        <f t="shared" si="41"/>
        <v>0.38999999999941792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321.92</v>
      </c>
      <c r="D1341" s="2">
        <f>BILANCA!E338</f>
        <v>0</v>
      </c>
      <c r="E1341" s="2">
        <v>0</v>
      </c>
      <c r="F1341" s="2">
        <v>0</v>
      </c>
      <c r="G1341" s="3">
        <f t="shared" si="52"/>
        <v>106.55552000000002</v>
      </c>
      <c r="H1341" s="3">
        <f t="shared" si="41"/>
        <v>7.9999999999984084E-2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168.34</v>
      </c>
      <c r="E1383" s="2">
        <v>0</v>
      </c>
      <c r="F1383" s="2">
        <v>0</v>
      </c>
      <c r="G1383" s="3">
        <f t="shared" si="59"/>
        <v>125.58164000000001</v>
      </c>
      <c r="H1383" s="3">
        <f t="shared" si="60"/>
        <v>0.34000000000000341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19497.23</v>
      </c>
      <c r="D1390" s="2">
        <f>BILANCA!E387</f>
        <v>0</v>
      </c>
      <c r="E1390" s="2">
        <v>0</v>
      </c>
      <c r="F1390" s="2">
        <v>0</v>
      </c>
      <c r="G1390" s="3">
        <f t="shared" ref="G1390:G1399" si="61">B1390/1000*C1390+B1390/500*D1390</f>
        <v>7408.9474</v>
      </c>
      <c r="H1390" s="3">
        <f t="shared" ref="H1390:H1399" si="62">ABS(C1390-ROUND(C1390,0))+ABS(D1390-ROUND(D1390,0))</f>
        <v>0.22999999999956344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1014638.76</v>
      </c>
      <c r="D1510" s="2">
        <f>'RAS-funkcijski'!E114</f>
        <v>1235589.17</v>
      </c>
      <c r="E1510" s="2">
        <v>0</v>
      </c>
      <c r="F1510" s="2">
        <v>0</v>
      </c>
      <c r="G1510" s="3">
        <f t="shared" si="52"/>
        <v>383439.88099999999</v>
      </c>
      <c r="H1510" s="3">
        <f t="shared" si="63"/>
        <v>0.40999999991618097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978799.53</v>
      </c>
      <c r="D1511" s="2">
        <f>'RAS-funkcijski'!E115</f>
        <v>1202196.74</v>
      </c>
      <c r="E1511" s="2">
        <v>0</v>
      </c>
      <c r="F1511" s="2">
        <v>0</v>
      </c>
      <c r="G1511" s="3">
        <f t="shared" si="52"/>
        <v>375534.42411000002</v>
      </c>
      <c r="H1511" s="3">
        <f t="shared" si="63"/>
        <v>0.72999999998137355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978799.53</v>
      </c>
      <c r="D1513" s="2">
        <f>'RAS-funkcijski'!E117</f>
        <v>1202196.74</v>
      </c>
      <c r="E1513" s="2">
        <v>0</v>
      </c>
      <c r="F1513" s="2">
        <v>0</v>
      </c>
      <c r="G1513" s="3">
        <f t="shared" si="52"/>
        <v>382300.81013</v>
      </c>
      <c r="H1513" s="3">
        <f t="shared" si="63"/>
        <v>0.72999999998137355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35839.230000000003</v>
      </c>
      <c r="D1522" s="2">
        <f>'RAS-funkcijski'!E126</f>
        <v>33392.43</v>
      </c>
      <c r="E1522" s="2">
        <v>0</v>
      </c>
      <c r="F1522" s="2">
        <v>0</v>
      </c>
      <c r="G1522" s="3">
        <f t="shared" si="52"/>
        <v>12520.13898</v>
      </c>
      <c r="H1522" s="3">
        <f t="shared" si="63"/>
        <v>0.66000000000349246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1014638.76</v>
      </c>
      <c r="D1537" s="14">
        <f>'RAS-funkcijski'!E141</f>
        <v>1235589.17</v>
      </c>
      <c r="E1537" s="14">
        <v>0</v>
      </c>
      <c r="F1537" s="14">
        <v>0</v>
      </c>
      <c r="G1537" s="15">
        <f t="shared" si="52"/>
        <v>477556.94270000001</v>
      </c>
      <c r="H1537" s="15">
        <f t="shared" si="63"/>
        <v>0.40999999991618097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217892.68</v>
      </c>
      <c r="E1538" s="7">
        <v>0</v>
      </c>
      <c r="F1538" s="7">
        <v>0</v>
      </c>
      <c r="G1538" s="8">
        <f t="shared" si="52"/>
        <v>435.78535999999997</v>
      </c>
      <c r="H1538" s="8">
        <f t="shared" si="63"/>
        <v>0.32000000000698492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217892.68</v>
      </c>
      <c r="E1539" s="2">
        <v>0</v>
      </c>
      <c r="F1539" s="2">
        <v>0</v>
      </c>
      <c r="G1539" s="3">
        <f t="shared" si="52"/>
        <v>871.57071999999994</v>
      </c>
      <c r="H1539" s="3">
        <f t="shared" si="63"/>
        <v>0.32000000000698492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217892.68</v>
      </c>
      <c r="E1540" s="2">
        <v>0</v>
      </c>
      <c r="F1540" s="2">
        <v>0</v>
      </c>
      <c r="G1540" s="3">
        <f t="shared" si="52"/>
        <v>1307.35608</v>
      </c>
      <c r="H1540" s="3">
        <f t="shared" si="63"/>
        <v>0.32000000000698492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217892.68</v>
      </c>
      <c r="E1542" s="2">
        <v>0</v>
      </c>
      <c r="F1542" s="2">
        <v>0</v>
      </c>
      <c r="G1542" s="3">
        <f t="shared" si="52"/>
        <v>2178.9268000000002</v>
      </c>
      <c r="H1542" s="3">
        <f t="shared" si="63"/>
        <v>0.32000000000698492</v>
      </c>
      <c r="I1542" s="11">
        <f t="shared" si="64"/>
        <v>697.25657601521971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78795.56</v>
      </c>
      <c r="D1582" s="7"/>
      <c r="E1582" s="7">
        <v>0</v>
      </c>
      <c r="F1582" s="7">
        <v>0</v>
      </c>
      <c r="G1582" s="8">
        <f t="shared" ref="G1582:G1686" si="70">B1582/1000*C1582</f>
        <v>78.795559999999995</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1171687.3299999998</v>
      </c>
      <c r="D1583" s="2">
        <v>0</v>
      </c>
      <c r="E1583" s="2">
        <v>0</v>
      </c>
      <c r="F1583" s="2">
        <v>0</v>
      </c>
      <c r="G1583" s="3">
        <f t="shared" si="70"/>
        <v>2343.3746599999999</v>
      </c>
      <c r="H1583" s="3">
        <f t="shared" si="71"/>
        <v>0.32999999984167516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1094281.74</v>
      </c>
      <c r="D1585" s="2">
        <v>0</v>
      </c>
      <c r="E1585" s="2">
        <v>0</v>
      </c>
      <c r="F1585" s="2">
        <v>0</v>
      </c>
      <c r="G1585" s="3">
        <f t="shared" si="70"/>
        <v>4377.1269599999996</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896098.89</v>
      </c>
      <c r="D1586" s="2">
        <v>0</v>
      </c>
      <c r="E1586" s="2">
        <v>0</v>
      </c>
      <c r="F1586" s="2">
        <v>0</v>
      </c>
      <c r="G1586" s="3">
        <f t="shared" si="70"/>
        <v>4480.4944500000001</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197967.17</v>
      </c>
      <c r="D1587" s="2">
        <v>0</v>
      </c>
      <c r="E1587" s="2">
        <v>0</v>
      </c>
      <c r="F1587" s="2">
        <v>0</v>
      </c>
      <c r="G1587" s="3">
        <f t="shared" si="70"/>
        <v>1187.8030200000001</v>
      </c>
      <c r="H1587" s="3">
        <f t="shared" si="71"/>
        <v>0.17000000001280569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215.68</v>
      </c>
      <c r="D1588" s="2">
        <v>0</v>
      </c>
      <c r="E1588" s="2">
        <v>0</v>
      </c>
      <c r="F1588" s="2">
        <v>0</v>
      </c>
      <c r="G1588" s="3">
        <f t="shared" si="70"/>
        <v>1.50976</v>
      </c>
      <c r="H1588" s="3">
        <f t="shared" si="71"/>
        <v>0.31999999999999318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76360.41</v>
      </c>
      <c r="D1594" s="2">
        <v>0</v>
      </c>
      <c r="E1594" s="2">
        <v>0</v>
      </c>
      <c r="F1594" s="2">
        <v>0</v>
      </c>
      <c r="G1594" s="3">
        <f t="shared" si="70"/>
        <v>992.68533000000002</v>
      </c>
      <c r="H1594" s="3">
        <f t="shared" si="71"/>
        <v>0.41000000000349246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1045.18</v>
      </c>
      <c r="D1601" s="2">
        <v>0</v>
      </c>
      <c r="E1601" s="2">
        <v>0</v>
      </c>
      <c r="F1601" s="2">
        <v>0</v>
      </c>
      <c r="G1601" s="3">
        <f>B1601/1000*C1601</f>
        <v>20.903600000000001</v>
      </c>
      <c r="H1601" s="3">
        <f>ABS(C1601-ROUND(C1601,0))</f>
        <v>0.18000000000006366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1165998.52</v>
      </c>
      <c r="D1602" s="2">
        <v>0</v>
      </c>
      <c r="E1602" s="2">
        <v>0</v>
      </c>
      <c r="F1602" s="2">
        <v>0</v>
      </c>
      <c r="G1602" s="3">
        <f t="shared" si="70"/>
        <v>24485.968920000003</v>
      </c>
      <c r="H1602" s="3">
        <f t="shared" si="71"/>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1088372.1499999999</v>
      </c>
      <c r="D1604" s="2">
        <v>0</v>
      </c>
      <c r="E1604" s="2">
        <v>0</v>
      </c>
      <c r="F1604" s="2">
        <v>0</v>
      </c>
      <c r="G1604" s="3">
        <f t="shared" si="70"/>
        <v>25032.559449999997</v>
      </c>
      <c r="H1604" s="3">
        <f t="shared" si="71"/>
        <v>0.14999999990686774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891599.5</v>
      </c>
      <c r="D1605" s="2">
        <v>0</v>
      </c>
      <c r="E1605" s="2">
        <v>0</v>
      </c>
      <c r="F1605" s="2">
        <v>0</v>
      </c>
      <c r="G1605" s="3">
        <f t="shared" si="70"/>
        <v>21398.387999999999</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196438.48</v>
      </c>
      <c r="D1606" s="2">
        <v>0</v>
      </c>
      <c r="E1606" s="2">
        <v>0</v>
      </c>
      <c r="F1606" s="2">
        <v>0</v>
      </c>
      <c r="G1606" s="3">
        <f t="shared" si="70"/>
        <v>4910.9620000000004</v>
      </c>
      <c r="H1606" s="3">
        <f t="shared" si="71"/>
        <v>0.48000000001047738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214.02</v>
      </c>
      <c r="D1607" s="2">
        <v>0</v>
      </c>
      <c r="E1607" s="2">
        <v>0</v>
      </c>
      <c r="F1607" s="2">
        <v>0</v>
      </c>
      <c r="G1607" s="3">
        <f t="shared" si="70"/>
        <v>5.5645199999999999</v>
      </c>
      <c r="H1607" s="3">
        <f t="shared" si="71"/>
        <v>2.0000000000010232E-2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120.15</v>
      </c>
      <c r="D1612" s="2">
        <v>0</v>
      </c>
      <c r="E1612" s="2">
        <v>0</v>
      </c>
      <c r="F1612" s="2">
        <v>0</v>
      </c>
      <c r="G1612" s="3">
        <f t="shared" si="70"/>
        <v>3.72465</v>
      </c>
      <c r="H1612" s="3">
        <f t="shared" si="71"/>
        <v>0.15000000000000568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76682.33</v>
      </c>
      <c r="D1613" s="2">
        <v>0</v>
      </c>
      <c r="E1613" s="2">
        <v>0</v>
      </c>
      <c r="F1613" s="2">
        <v>0</v>
      </c>
      <c r="G1613" s="3">
        <f t="shared" si="70"/>
        <v>2453.8345600000002</v>
      </c>
      <c r="H1613" s="3">
        <f t="shared" si="71"/>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944.04</v>
      </c>
      <c r="D1620" s="2">
        <v>0</v>
      </c>
      <c r="E1620" s="2">
        <v>0</v>
      </c>
      <c r="F1620" s="2">
        <v>0</v>
      </c>
      <c r="G1620" s="3">
        <f>B1620/1000*C1620</f>
        <v>36.81756</v>
      </c>
      <c r="H1620" s="3">
        <f>ABS(C1620-ROUND(C1620,0))</f>
        <v>3.999999999996362E-2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84484.369999999879</v>
      </c>
      <c r="D1621" s="2">
        <v>0</v>
      </c>
      <c r="E1621" s="2">
        <v>0</v>
      </c>
      <c r="F1621" s="2">
        <v>0</v>
      </c>
      <c r="G1621" s="3">
        <f t="shared" si="70"/>
        <v>3379.374799999995</v>
      </c>
      <c r="H1621" s="3">
        <f t="shared" si="71"/>
        <v>0.36999999987892807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84484.37</v>
      </c>
      <c r="D1681" s="2">
        <v>0</v>
      </c>
      <c r="E1681" s="2">
        <v>0</v>
      </c>
      <c r="F1681" s="2">
        <v>0</v>
      </c>
      <c r="G1681" s="3">
        <f t="shared" si="70"/>
        <v>8448.4369999999999</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84484.37</v>
      </c>
      <c r="D1683" s="2">
        <v>0</v>
      </c>
      <c r="E1683" s="2">
        <v>0</v>
      </c>
      <c r="F1683" s="2">
        <v>0</v>
      </c>
      <c r="G1683" s="3">
        <f t="shared" si="70"/>
        <v>8617.4057399999983</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view="pageBreakPreview" topLeftCell="B6" zoomScale="160" zoomScaleNormal="85" zoomScaleSheetLayoutView="160"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12964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1020648.19</v>
      </c>
      <c r="I17" s="275">
        <f>'PR-RAS'!E6</f>
        <v>1156972.04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977722.6399999999</v>
      </c>
      <c r="I18" s="275">
        <f>'PR-RAS'!E152</f>
        <v>1158809.7699999998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2739.6200000000536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75877.50999999966</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1514368.5299999998</v>
      </c>
      <c r="I22" s="275">
        <f>BILANCA!E7</f>
        <v>1373255.25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81535.200000000012</v>
      </c>
      <c r="I23" s="275">
        <f>BILANCA!E69</f>
        <v>84208.66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78795.560000000012</v>
      </c>
      <c r="I24" s="275">
        <f>BILANCA!E177</f>
        <v>84484.37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1517108.1700000002</v>
      </c>
      <c r="I25" s="275">
        <f>BILANCA!E251</f>
        <v>1372979.54</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1014638.76</v>
      </c>
      <c r="I30" s="275">
        <f>'RAS-funkcijski'!E114</f>
        <v>1235589.17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1014638.76</v>
      </c>
      <c r="I31" s="275">
        <f>'RAS-funkcijski'!E141</f>
        <v>1235589.17</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217892.68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78795.56</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84484.369999999879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84484.37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view="pageBreakPreview" topLeftCell="A343" zoomScale="190" zoomScaleNormal="100" zoomScaleSheetLayoutView="19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1020648.19</v>
      </c>
      <c r="E6" s="60">
        <f>E7+E43+E49+E82+E106+E125+E134+E140</f>
        <v>1156972.04</v>
      </c>
      <c r="F6" s="45">
        <f t="shared" ref="F6:F132" si="0">IF(D6&lt;&gt;0,IF(E6/D6&gt;=100,"&gt;&gt;100",E6/D6*100),"-")</f>
        <v>113.35659547880059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900936</v>
      </c>
      <c r="E49" s="60">
        <f>E50+E53+E58+E61+E64+E68+E71+E74+E77</f>
        <v>971618.7</v>
      </c>
      <c r="F49" s="45">
        <f t="shared" si="0"/>
        <v>107.84547404033138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899957.68</v>
      </c>
      <c r="E68" s="60">
        <f t="shared" si="11"/>
        <v>970545.11</v>
      </c>
      <c r="F68" s="45">
        <f t="shared" si="0"/>
        <v>107.84341659265577</v>
      </c>
    </row>
    <row r="69" spans="1:6" ht="12.75" customHeight="1" x14ac:dyDescent="0.2">
      <c r="A69" s="63" t="s">
        <v>141</v>
      </c>
      <c r="B69" s="64" t="s">
        <v>142</v>
      </c>
      <c r="C69" s="247" t="s">
        <v>141</v>
      </c>
      <c r="D69" s="194">
        <v>889735.52</v>
      </c>
      <c r="E69" s="194">
        <v>960927.24</v>
      </c>
      <c r="F69" s="45">
        <f t="shared" si="0"/>
        <v>108.00144744136999</v>
      </c>
    </row>
    <row r="70" spans="1:6" ht="24" x14ac:dyDescent="0.2">
      <c r="A70" s="63" t="s">
        <v>143</v>
      </c>
      <c r="B70" s="64" t="s">
        <v>144</v>
      </c>
      <c r="C70" s="247" t="s">
        <v>143</v>
      </c>
      <c r="D70" s="194">
        <v>10222.16</v>
      </c>
      <c r="E70" s="194">
        <v>9617.8700000000008</v>
      </c>
      <c r="F70" s="45">
        <f t="shared" si="0"/>
        <v>94.088431407843359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978.32</v>
      </c>
      <c r="E77" s="60">
        <f t="shared" si="14"/>
        <v>1073.5899999999999</v>
      </c>
      <c r="F77" s="45">
        <f t="shared" si="0"/>
        <v>109.73812249570692</v>
      </c>
    </row>
    <row r="78" spans="1:6" ht="12.75" customHeight="1" x14ac:dyDescent="0.2">
      <c r="A78" s="63">
        <v>6391</v>
      </c>
      <c r="B78" s="64" t="s">
        <v>159</v>
      </c>
      <c r="C78" s="247" t="s">
        <v>160</v>
      </c>
      <c r="D78" s="194">
        <v>51.97</v>
      </c>
      <c r="E78" s="194">
        <v>0</v>
      </c>
      <c r="F78" s="45">
        <f t="shared" si="0"/>
        <v>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926.35</v>
      </c>
      <c r="E80" s="194">
        <v>1073.5899999999999</v>
      </c>
      <c r="F80" s="45">
        <f t="shared" si="0"/>
        <v>115.8946402547633</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12"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3494.99</v>
      </c>
      <c r="E106" s="60">
        <f>E107+E112+E120+E124</f>
        <v>1940.93</v>
      </c>
      <c r="F106" s="45">
        <f t="shared" si="0"/>
        <v>55.534636722851857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3494.99</v>
      </c>
      <c r="E112" s="60">
        <f t="shared" si="20"/>
        <v>1940.93</v>
      </c>
      <c r="F112" s="45">
        <f t="shared" si="0"/>
        <v>55.534636722851857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3494.99</v>
      </c>
      <c r="E117" s="194">
        <v>1940.93</v>
      </c>
      <c r="F117" s="45">
        <f t="shared" si="0"/>
        <v>55.534636722851857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9311.89</v>
      </c>
      <c r="E125" s="60">
        <f t="shared" si="22"/>
        <v>4635.17</v>
      </c>
      <c r="F125" s="45">
        <f t="shared" si="0"/>
        <v>49.776898137757215</v>
      </c>
    </row>
    <row r="126" spans="1:6" ht="12.75" customHeight="1" x14ac:dyDescent="0.2">
      <c r="A126" s="63">
        <v>661</v>
      </c>
      <c r="B126" s="65" t="s">
        <v>255</v>
      </c>
      <c r="C126" s="247" t="s">
        <v>256</v>
      </c>
      <c r="D126" s="60">
        <f t="shared" ref="D126:E126" si="23">SUM(D127:D128)</f>
        <v>9261.89</v>
      </c>
      <c r="E126" s="60">
        <f t="shared" si="23"/>
        <v>3055.17</v>
      </c>
      <c r="F126" s="45">
        <f t="shared" si="0"/>
        <v>32.986463885880745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9261.89</v>
      </c>
      <c r="E128" s="194">
        <v>3055.17</v>
      </c>
      <c r="F128" s="45">
        <f t="shared" si="0"/>
        <v>32.986463885880745</v>
      </c>
    </row>
    <row r="129" spans="1:6" ht="36" x14ac:dyDescent="0.2">
      <c r="A129" s="63">
        <v>663</v>
      </c>
      <c r="B129" s="182" t="s">
        <v>261</v>
      </c>
      <c r="C129" s="247" t="s">
        <v>262</v>
      </c>
      <c r="D129" s="60">
        <f t="shared" ref="D129:E129" si="24">SUM(D130:D133)</f>
        <v>50</v>
      </c>
      <c r="E129" s="60">
        <f t="shared" si="24"/>
        <v>1580</v>
      </c>
      <c r="F129" s="45">
        <f t="shared" si="0"/>
        <v>3160</v>
      </c>
    </row>
    <row r="130" spans="1:6" ht="12.75" customHeight="1" x14ac:dyDescent="0.2">
      <c r="A130" s="63">
        <v>6631</v>
      </c>
      <c r="B130" s="65" t="s">
        <v>263</v>
      </c>
      <c r="C130" s="247" t="s">
        <v>264</v>
      </c>
      <c r="D130" s="194">
        <v>50</v>
      </c>
      <c r="E130" s="194">
        <v>1580</v>
      </c>
      <c r="F130" s="45">
        <f t="shared" si="0"/>
        <v>3160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106905.31</v>
      </c>
      <c r="E134" s="60">
        <f t="shared" si="25"/>
        <v>178777.24</v>
      </c>
      <c r="F134" s="45">
        <f t="shared" ref="F134:F229" si="26">IF(D134&lt;&gt;0,IF(E134/D134&gt;=100,"&gt;&gt;100",E134/D134*100),"-")</f>
        <v>167.22952302369265</v>
      </c>
    </row>
    <row r="135" spans="1:6" ht="24" x14ac:dyDescent="0.2">
      <c r="A135" s="63">
        <v>671</v>
      </c>
      <c r="B135" s="182" t="s">
        <v>273</v>
      </c>
      <c r="C135" s="247" t="s">
        <v>274</v>
      </c>
      <c r="D135" s="60">
        <f t="shared" ref="D135:E135" si="27">SUM(D136:D138)</f>
        <v>106905.31</v>
      </c>
      <c r="E135" s="60">
        <f t="shared" si="27"/>
        <v>178777.24</v>
      </c>
      <c r="F135" s="45">
        <f t="shared" si="26"/>
        <v>167.22952302369265</v>
      </c>
    </row>
    <row r="136" spans="1:6" ht="12.75" customHeight="1" x14ac:dyDescent="0.2">
      <c r="A136" s="63">
        <v>6711</v>
      </c>
      <c r="B136" s="65" t="s">
        <v>275</v>
      </c>
      <c r="C136" s="247" t="s">
        <v>276</v>
      </c>
      <c r="D136" s="194">
        <v>91230.31</v>
      </c>
      <c r="E136" s="194">
        <v>120402.5</v>
      </c>
      <c r="F136" s="45">
        <f t="shared" si="26"/>
        <v>131.97642318654843</v>
      </c>
    </row>
    <row r="137" spans="1:6" ht="24" x14ac:dyDescent="0.2">
      <c r="A137" s="63">
        <v>6712</v>
      </c>
      <c r="B137" s="182" t="s">
        <v>277</v>
      </c>
      <c r="C137" s="247" t="s">
        <v>278</v>
      </c>
      <c r="D137" s="194">
        <v>15675</v>
      </c>
      <c r="E137" s="194">
        <v>58374.74</v>
      </c>
      <c r="F137" s="45">
        <f t="shared" si="26"/>
        <v>372.40663476874005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977722.6399999999</v>
      </c>
      <c r="E152" s="60">
        <f>E153+E164+E202+E221+E230+E262+E273</f>
        <v>1158809.7699999998</v>
      </c>
      <c r="F152" s="45">
        <f t="shared" si="26"/>
        <v>118.52131909311213</v>
      </c>
    </row>
    <row r="153" spans="1:6" ht="12.75" customHeight="1" x14ac:dyDescent="0.2">
      <c r="A153" s="63">
        <v>31</v>
      </c>
      <c r="B153" s="64" t="s">
        <v>308</v>
      </c>
      <c r="C153" s="247" t="s">
        <v>3</v>
      </c>
      <c r="D153" s="60">
        <f t="shared" ref="D153:E153" si="30">D154+D159+D160</f>
        <v>809336.40999999992</v>
      </c>
      <c r="E153" s="60">
        <f t="shared" si="30"/>
        <v>964652.69</v>
      </c>
      <c r="F153" s="45">
        <f t="shared" si="26"/>
        <v>119.19057119894063</v>
      </c>
    </row>
    <row r="154" spans="1:6" ht="12.75" customHeight="1" x14ac:dyDescent="0.2">
      <c r="A154" s="63">
        <v>311</v>
      </c>
      <c r="B154" s="64" t="s">
        <v>309</v>
      </c>
      <c r="C154" s="247" t="s">
        <v>310</v>
      </c>
      <c r="D154" s="60">
        <f t="shared" ref="D154:E154" si="31">SUM(D155:D158)</f>
        <v>692279.96</v>
      </c>
      <c r="E154" s="60">
        <f t="shared" si="31"/>
        <v>803966.83</v>
      </c>
      <c r="F154" s="45">
        <f t="shared" si="26"/>
        <v>116.13319414879496</v>
      </c>
    </row>
    <row r="155" spans="1:6" ht="12.75" customHeight="1" x14ac:dyDescent="0.2">
      <c r="A155" s="63">
        <v>3111</v>
      </c>
      <c r="B155" s="64" t="s">
        <v>311</v>
      </c>
      <c r="C155" s="247" t="s">
        <v>312</v>
      </c>
      <c r="D155" s="194">
        <v>692279.96</v>
      </c>
      <c r="E155" s="194">
        <v>803966.83</v>
      </c>
      <c r="F155" s="45">
        <f t="shared" si="26"/>
        <v>116.13319414879496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26280.880000000001</v>
      </c>
      <c r="E159" s="194">
        <v>28054.36</v>
      </c>
      <c r="F159" s="45">
        <f t="shared" si="26"/>
        <v>106.74817586016907</v>
      </c>
    </row>
    <row r="160" spans="1:6" ht="12.75" customHeight="1" x14ac:dyDescent="0.2">
      <c r="A160" s="63">
        <v>313</v>
      </c>
      <c r="B160" s="65" t="s">
        <v>321</v>
      </c>
      <c r="C160" s="247" t="s">
        <v>322</v>
      </c>
      <c r="D160" s="60">
        <f t="shared" ref="D160:E160" si="32">SUM(D161:D163)</f>
        <v>90775.57</v>
      </c>
      <c r="E160" s="60">
        <f t="shared" si="32"/>
        <v>132631.5</v>
      </c>
      <c r="F160" s="45">
        <f t="shared" si="26"/>
        <v>146.10924503145503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90775.57</v>
      </c>
      <c r="E162" s="194">
        <v>132631.5</v>
      </c>
      <c r="F162" s="45">
        <f t="shared" si="26"/>
        <v>146.10924503145503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168172.21</v>
      </c>
      <c r="E164" s="60">
        <f>E165+E170+E178+E188+E189+E194</f>
        <v>193941.40000000002</v>
      </c>
      <c r="F164" s="45">
        <f t="shared" si="26"/>
        <v>115.32309648544195</v>
      </c>
    </row>
    <row r="165" spans="1:6" ht="12.75" customHeight="1" x14ac:dyDescent="0.2">
      <c r="A165" s="63">
        <v>321</v>
      </c>
      <c r="B165" s="64" t="s">
        <v>331</v>
      </c>
      <c r="C165" s="247" t="s">
        <v>332</v>
      </c>
      <c r="D165" s="60">
        <f t="shared" ref="D165:E165" si="33">SUM(D166:D169)</f>
        <v>30839.91</v>
      </c>
      <c r="E165" s="60">
        <f t="shared" si="33"/>
        <v>34780.870000000003</v>
      </c>
      <c r="F165" s="45">
        <f t="shared" si="26"/>
        <v>112.77876621559533</v>
      </c>
    </row>
    <row r="166" spans="1:6" ht="12.75" customHeight="1" x14ac:dyDescent="0.2">
      <c r="A166" s="63">
        <v>3211</v>
      </c>
      <c r="B166" s="64" t="s">
        <v>333</v>
      </c>
      <c r="C166" s="247" t="s">
        <v>334</v>
      </c>
      <c r="D166" s="194">
        <v>1093.9100000000001</v>
      </c>
      <c r="E166" s="194">
        <v>1292</v>
      </c>
      <c r="F166" s="45">
        <f t="shared" si="26"/>
        <v>118.10843670868718</v>
      </c>
    </row>
    <row r="167" spans="1:6" ht="12.75" customHeight="1" x14ac:dyDescent="0.2">
      <c r="A167" s="63">
        <v>3212</v>
      </c>
      <c r="B167" s="64" t="s">
        <v>335</v>
      </c>
      <c r="C167" s="247" t="s">
        <v>336</v>
      </c>
      <c r="D167" s="194">
        <v>29506</v>
      </c>
      <c r="E167" s="194">
        <v>33488.870000000003</v>
      </c>
      <c r="F167" s="45">
        <f t="shared" si="26"/>
        <v>113.49850877787571</v>
      </c>
    </row>
    <row r="168" spans="1:6" ht="12.75" customHeight="1" x14ac:dyDescent="0.2">
      <c r="A168" s="63">
        <v>3213</v>
      </c>
      <c r="B168" s="64" t="s">
        <v>337</v>
      </c>
      <c r="C168" s="247" t="s">
        <v>338</v>
      </c>
      <c r="D168" s="194">
        <v>240</v>
      </c>
      <c r="E168" s="194">
        <v>0</v>
      </c>
      <c r="F168" s="45">
        <f t="shared" si="26"/>
        <v>0</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74875.48</v>
      </c>
      <c r="E170" s="60">
        <f t="shared" si="34"/>
        <v>71124.450000000012</v>
      </c>
      <c r="F170" s="45">
        <f t="shared" si="26"/>
        <v>94.990309244094348</v>
      </c>
    </row>
    <row r="171" spans="1:6" ht="12.75" customHeight="1" x14ac:dyDescent="0.2">
      <c r="A171" s="63">
        <v>3221</v>
      </c>
      <c r="B171" s="64" t="s">
        <v>343</v>
      </c>
      <c r="C171" s="247" t="s">
        <v>344</v>
      </c>
      <c r="D171" s="194">
        <v>5395.3</v>
      </c>
      <c r="E171" s="194">
        <v>5179.09</v>
      </c>
      <c r="F171" s="45">
        <f t="shared" si="26"/>
        <v>95.992623209089388</v>
      </c>
    </row>
    <row r="172" spans="1:6" ht="12.75" customHeight="1" x14ac:dyDescent="0.2">
      <c r="A172" s="63">
        <v>3222</v>
      </c>
      <c r="B172" s="64" t="s">
        <v>345</v>
      </c>
      <c r="C172" s="247" t="s">
        <v>346</v>
      </c>
      <c r="D172" s="194">
        <v>35911.17</v>
      </c>
      <c r="E172" s="194">
        <v>38599.46</v>
      </c>
      <c r="F172" s="45">
        <f t="shared" si="26"/>
        <v>107.48594378852039</v>
      </c>
    </row>
    <row r="173" spans="1:6" ht="12.75" customHeight="1" x14ac:dyDescent="0.2">
      <c r="A173" s="63">
        <v>3223</v>
      </c>
      <c r="B173" s="65" t="s">
        <v>347</v>
      </c>
      <c r="C173" s="247" t="s">
        <v>348</v>
      </c>
      <c r="D173" s="194">
        <v>9799.7900000000009</v>
      </c>
      <c r="E173" s="194">
        <v>12246.91</v>
      </c>
      <c r="F173" s="45">
        <f t="shared" si="26"/>
        <v>124.9711473409124</v>
      </c>
    </row>
    <row r="174" spans="1:6" ht="12.75" customHeight="1" x14ac:dyDescent="0.2">
      <c r="A174" s="63">
        <v>3224</v>
      </c>
      <c r="B174" s="65" t="s">
        <v>349</v>
      </c>
      <c r="C174" s="247" t="s">
        <v>350</v>
      </c>
      <c r="D174" s="194">
        <v>10416.030000000001</v>
      </c>
      <c r="E174" s="194">
        <v>7444.17</v>
      </c>
      <c r="F174" s="45">
        <f t="shared" si="26"/>
        <v>71.468400148617079</v>
      </c>
    </row>
    <row r="175" spans="1:6" ht="12.75" customHeight="1" x14ac:dyDescent="0.2">
      <c r="A175" s="63">
        <v>3225</v>
      </c>
      <c r="B175" s="65" t="s">
        <v>351</v>
      </c>
      <c r="C175" s="247" t="s">
        <v>352</v>
      </c>
      <c r="D175" s="194">
        <v>13190.71</v>
      </c>
      <c r="E175" s="194">
        <v>7206.25</v>
      </c>
      <c r="F175" s="45">
        <f t="shared" si="26"/>
        <v>54.631251843153251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162.47999999999999</v>
      </c>
      <c r="E177" s="194">
        <v>448.57</v>
      </c>
      <c r="F177" s="45">
        <f t="shared" si="26"/>
        <v>276.07705563761698</v>
      </c>
    </row>
    <row r="178" spans="1:6" ht="12.75" customHeight="1" x14ac:dyDescent="0.2">
      <c r="A178" s="63">
        <v>323</v>
      </c>
      <c r="B178" s="65" t="s">
        <v>357</v>
      </c>
      <c r="C178" s="247" t="s">
        <v>358</v>
      </c>
      <c r="D178" s="60">
        <f t="shared" ref="D178:E178" si="35">SUM(D179:D187)</f>
        <v>58748.85</v>
      </c>
      <c r="E178" s="60">
        <f t="shared" si="35"/>
        <v>83371.69</v>
      </c>
      <c r="F178" s="45">
        <f t="shared" si="26"/>
        <v>141.91203742711559</v>
      </c>
    </row>
    <row r="179" spans="1:6" ht="12.75" customHeight="1" x14ac:dyDescent="0.2">
      <c r="A179" s="63">
        <v>3231</v>
      </c>
      <c r="B179" s="65" t="s">
        <v>359</v>
      </c>
      <c r="C179" s="247" t="s">
        <v>360</v>
      </c>
      <c r="D179" s="194">
        <v>871.15</v>
      </c>
      <c r="E179" s="194">
        <v>982.13</v>
      </c>
      <c r="F179" s="45">
        <f t="shared" si="26"/>
        <v>112.73948229352007</v>
      </c>
    </row>
    <row r="180" spans="1:6" ht="12.75" customHeight="1" x14ac:dyDescent="0.2">
      <c r="A180" s="63">
        <v>3232</v>
      </c>
      <c r="B180" s="65" t="s">
        <v>361</v>
      </c>
      <c r="C180" s="247" t="s">
        <v>362</v>
      </c>
      <c r="D180" s="194">
        <v>5889.5</v>
      </c>
      <c r="E180" s="194">
        <v>12516.58</v>
      </c>
      <c r="F180" s="45">
        <f t="shared" si="26"/>
        <v>212.523643772816</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2484.8200000000002</v>
      </c>
      <c r="E182" s="194">
        <v>2816.1</v>
      </c>
      <c r="F182" s="45">
        <f t="shared" si="26"/>
        <v>113.33215283199587</v>
      </c>
    </row>
    <row r="183" spans="1:6" ht="12.75" customHeight="1" x14ac:dyDescent="0.2">
      <c r="A183" s="63">
        <v>3235</v>
      </c>
      <c r="B183" s="64" t="s">
        <v>367</v>
      </c>
      <c r="C183" s="247" t="s">
        <v>368</v>
      </c>
      <c r="D183" s="194">
        <v>46258.6</v>
      </c>
      <c r="E183" s="194">
        <v>59109.5</v>
      </c>
      <c r="F183" s="45">
        <f t="shared" si="26"/>
        <v>127.78056404646921</v>
      </c>
    </row>
    <row r="184" spans="1:6" ht="12.75" customHeight="1" x14ac:dyDescent="0.2">
      <c r="A184" s="63">
        <v>3236</v>
      </c>
      <c r="B184" s="64" t="s">
        <v>369</v>
      </c>
      <c r="C184" s="247" t="s">
        <v>370</v>
      </c>
      <c r="D184" s="194">
        <v>1160.7</v>
      </c>
      <c r="E184" s="194">
        <v>3815.3</v>
      </c>
      <c r="F184" s="45">
        <f t="shared" si="26"/>
        <v>328.70681485310587</v>
      </c>
    </row>
    <row r="185" spans="1:6" ht="12.75" customHeight="1" x14ac:dyDescent="0.2">
      <c r="A185" s="63">
        <v>3237</v>
      </c>
      <c r="B185" s="64" t="s">
        <v>371</v>
      </c>
      <c r="C185" s="247" t="s">
        <v>372</v>
      </c>
      <c r="D185" s="194">
        <v>0</v>
      </c>
      <c r="E185" s="194">
        <v>483.78</v>
      </c>
      <c r="F185" s="45" t="str">
        <f t="shared" si="26"/>
        <v>-</v>
      </c>
    </row>
    <row r="186" spans="1:6" ht="12.75" customHeight="1" x14ac:dyDescent="0.2">
      <c r="A186" s="63">
        <v>3238</v>
      </c>
      <c r="B186" s="64" t="s">
        <v>373</v>
      </c>
      <c r="C186" s="247" t="s">
        <v>374</v>
      </c>
      <c r="D186" s="194">
        <v>1427.28</v>
      </c>
      <c r="E186" s="194">
        <v>3248.3</v>
      </c>
      <c r="F186" s="45">
        <f t="shared" si="26"/>
        <v>227.58673841152404</v>
      </c>
    </row>
    <row r="187" spans="1:6" ht="12.75" customHeight="1" x14ac:dyDescent="0.2">
      <c r="A187" s="63">
        <v>3239</v>
      </c>
      <c r="B187" s="64" t="s">
        <v>375</v>
      </c>
      <c r="C187" s="247" t="s">
        <v>376</v>
      </c>
      <c r="D187" s="194">
        <v>656.8</v>
      </c>
      <c r="E187" s="194">
        <v>400</v>
      </c>
      <c r="F187" s="45">
        <f t="shared" si="26"/>
        <v>60.901339829476257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3707.9700000000003</v>
      </c>
      <c r="E194" s="60">
        <f t="shared" si="36"/>
        <v>4664.3899999999994</v>
      </c>
      <c r="F194" s="45">
        <f t="shared" si="26"/>
        <v>125.79362831953871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155.28</v>
      </c>
      <c r="E196" s="194">
        <v>159.6</v>
      </c>
      <c r="F196" s="45">
        <f t="shared" si="26"/>
        <v>102.78207109737248</v>
      </c>
    </row>
    <row r="197" spans="1:6" ht="12.75" customHeight="1" x14ac:dyDescent="0.2">
      <c r="A197" s="63">
        <v>3293</v>
      </c>
      <c r="B197" s="64" t="s">
        <v>395</v>
      </c>
      <c r="C197" s="247" t="s">
        <v>396</v>
      </c>
      <c r="D197" s="194">
        <v>2256.4699999999998</v>
      </c>
      <c r="E197" s="194">
        <v>2529.5</v>
      </c>
      <c r="F197" s="45">
        <f t="shared" si="26"/>
        <v>112.09987281018583</v>
      </c>
    </row>
    <row r="198" spans="1:6" ht="12.75" customHeight="1" x14ac:dyDescent="0.2">
      <c r="A198" s="63">
        <v>3294</v>
      </c>
      <c r="B198" s="64" t="s">
        <v>397</v>
      </c>
      <c r="C198" s="247" t="s">
        <v>398</v>
      </c>
      <c r="D198" s="194">
        <v>25</v>
      </c>
      <c r="E198" s="194">
        <v>25</v>
      </c>
      <c r="F198" s="45">
        <f t="shared" si="26"/>
        <v>100</v>
      </c>
    </row>
    <row r="199" spans="1:6" ht="12.75" customHeight="1" x14ac:dyDescent="0.2">
      <c r="A199" s="63">
        <v>3295</v>
      </c>
      <c r="B199" s="64" t="s">
        <v>399</v>
      </c>
      <c r="C199" s="247" t="s">
        <v>400</v>
      </c>
      <c r="D199" s="194">
        <v>0</v>
      </c>
      <c r="E199" s="194">
        <v>258.79000000000002</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1271.22</v>
      </c>
      <c r="E201" s="194">
        <v>1691.5</v>
      </c>
      <c r="F201" s="45">
        <f t="shared" si="26"/>
        <v>133.06115385220497</v>
      </c>
    </row>
    <row r="202" spans="1:6" ht="12.75" customHeight="1" x14ac:dyDescent="0.2">
      <c r="A202" s="63">
        <v>34</v>
      </c>
      <c r="B202" s="183" t="s">
        <v>405</v>
      </c>
      <c r="C202" s="247" t="s">
        <v>406</v>
      </c>
      <c r="D202" s="60">
        <f t="shared" ref="D202:E202" si="37">D203+D208+D216</f>
        <v>214.02</v>
      </c>
      <c r="E202" s="60">
        <f t="shared" si="37"/>
        <v>215.68</v>
      </c>
      <c r="F202" s="45">
        <f t="shared" si="26"/>
        <v>100.77562844593963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214.02</v>
      </c>
      <c r="E216" s="60">
        <f t="shared" si="40"/>
        <v>215.68</v>
      </c>
      <c r="F216" s="45">
        <f t="shared" si="26"/>
        <v>100.77562844593963</v>
      </c>
    </row>
    <row r="217" spans="1:6" ht="12.75" customHeight="1" x14ac:dyDescent="0.2">
      <c r="A217" s="63">
        <v>3431</v>
      </c>
      <c r="B217" s="182" t="s">
        <v>435</v>
      </c>
      <c r="C217" s="247" t="s">
        <v>436</v>
      </c>
      <c r="D217" s="194">
        <v>214.02</v>
      </c>
      <c r="E217" s="194">
        <v>215.68</v>
      </c>
      <c r="F217" s="45">
        <f t="shared" si="26"/>
        <v>100.77562844593963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977722.6399999999</v>
      </c>
      <c r="E299" s="60">
        <f>E152-E297+E298</f>
        <v>1158809.7699999998</v>
      </c>
      <c r="F299" s="45">
        <f t="shared" si="68"/>
        <v>118.52131909311213</v>
      </c>
    </row>
    <row r="300" spans="1:6" ht="12.75" customHeight="1" x14ac:dyDescent="0.2">
      <c r="A300" s="63" t="s">
        <v>581</v>
      </c>
      <c r="B300" s="64" t="s">
        <v>592</v>
      </c>
      <c r="C300" s="247" t="s">
        <v>593</v>
      </c>
      <c r="D300" s="60">
        <f>IF(D6&gt;=D299,D6-D299,0)</f>
        <v>42925.550000000047</v>
      </c>
      <c r="E300" s="60">
        <f>IF(E6&gt;=E299,E6-E299,0)</f>
        <v>0</v>
      </c>
      <c r="F300" s="45">
        <f t="shared" si="68"/>
        <v>0</v>
      </c>
    </row>
    <row r="301" spans="1:6" ht="12.75" customHeight="1" x14ac:dyDescent="0.2">
      <c r="A301" s="63" t="s">
        <v>581</v>
      </c>
      <c r="B301" s="64" t="s">
        <v>594</v>
      </c>
      <c r="C301" s="247" t="s">
        <v>595</v>
      </c>
      <c r="D301" s="60">
        <f>IF(D299&gt;=D6,D299-D6,0)</f>
        <v>0</v>
      </c>
      <c r="E301" s="60">
        <f>IF(E299&gt;=E6,E299-E6,0)</f>
        <v>1837.7299999997485</v>
      </c>
      <c r="F301" s="45" t="str">
        <f t="shared" si="68"/>
        <v>-</v>
      </c>
    </row>
    <row r="302" spans="1:6" ht="12.75" customHeight="1" x14ac:dyDescent="0.2">
      <c r="A302" s="63">
        <v>92211</v>
      </c>
      <c r="B302" s="64" t="s">
        <v>596</v>
      </c>
      <c r="C302" s="247" t="s">
        <v>597</v>
      </c>
      <c r="D302" s="194">
        <v>50931.76</v>
      </c>
      <c r="E302" s="194">
        <v>93199.58</v>
      </c>
      <c r="F302" s="45">
        <f t="shared" si="68"/>
        <v>182.98912112991971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75601.78</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36916.120000000003</v>
      </c>
      <c r="E360" s="60">
        <f t="shared" si="86"/>
        <v>76779.399999999994</v>
      </c>
      <c r="F360" s="45">
        <f t="shared" si="72"/>
        <v>207.98339587150542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16253.62</v>
      </c>
      <c r="E373" s="60">
        <f t="shared" si="90"/>
        <v>27827.59</v>
      </c>
      <c r="F373" s="45">
        <f t="shared" si="72"/>
        <v>171.20856769138197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3423.49</v>
      </c>
      <c r="F379" s="45" t="str">
        <f t="shared" si="72"/>
        <v>-</v>
      </c>
    </row>
    <row r="380" spans="1:6" ht="12.75" customHeight="1" x14ac:dyDescent="0.2">
      <c r="A380" s="63">
        <v>4221</v>
      </c>
      <c r="B380" s="64" t="s">
        <v>647</v>
      </c>
      <c r="C380" s="247" t="s">
        <v>739</v>
      </c>
      <c r="D380" s="194">
        <v>0</v>
      </c>
      <c r="E380" s="194">
        <v>2988.5</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434.99</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10253.620000000001</v>
      </c>
      <c r="E393" s="60">
        <f t="shared" si="94"/>
        <v>10591.2</v>
      </c>
      <c r="F393" s="45">
        <f t="shared" si="72"/>
        <v>103.29230067039738</v>
      </c>
    </row>
    <row r="394" spans="1:6" ht="12.75" customHeight="1" x14ac:dyDescent="0.2">
      <c r="A394" s="63">
        <v>4241</v>
      </c>
      <c r="B394" s="64" t="s">
        <v>756</v>
      </c>
      <c r="C394" s="247" t="s">
        <v>757</v>
      </c>
      <c r="D394" s="194">
        <v>10253.620000000001</v>
      </c>
      <c r="E394" s="194">
        <v>10591.2</v>
      </c>
      <c r="F394" s="45">
        <f t="shared" si="72"/>
        <v>103.29230067039738</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6000</v>
      </c>
      <c r="E401" s="60">
        <f t="shared" si="96"/>
        <v>13812.9</v>
      </c>
      <c r="F401" s="45">
        <f t="shared" si="72"/>
        <v>230.215</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6000</v>
      </c>
      <c r="E405" s="194">
        <v>13812.9</v>
      </c>
      <c r="F405" s="45">
        <f t="shared" si="72"/>
        <v>230.215</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20662.5</v>
      </c>
      <c r="E412" s="60">
        <f t="shared" si="100"/>
        <v>48951.81</v>
      </c>
      <c r="F412" s="45">
        <f t="shared" si="72"/>
        <v>236.91136116152447</v>
      </c>
    </row>
    <row r="413" spans="1:6" ht="12.75" customHeight="1" x14ac:dyDescent="0.2">
      <c r="A413" s="63">
        <v>451</v>
      </c>
      <c r="B413" s="64" t="s">
        <v>784</v>
      </c>
      <c r="C413" s="247" t="s">
        <v>785</v>
      </c>
      <c r="D413" s="194">
        <v>20662.5</v>
      </c>
      <c r="E413" s="194">
        <v>48951.81</v>
      </c>
      <c r="F413" s="45">
        <f t="shared" si="72"/>
        <v>236.91136116152447</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36916.120000000003</v>
      </c>
      <c r="E418" s="60">
        <f t="shared" si="102"/>
        <v>76779.399999999994</v>
      </c>
      <c r="F418" s="45">
        <f t="shared" si="72"/>
        <v>207.98339587150542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54201.57</v>
      </c>
      <c r="E420" s="194">
        <v>90459.96</v>
      </c>
      <c r="F420" s="45">
        <f t="shared" si="72"/>
        <v>166.89546077724319</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1020648.19</v>
      </c>
      <c r="E422" s="60">
        <f>E6+E308</f>
        <v>1156972.04</v>
      </c>
      <c r="F422" s="45">
        <f t="shared" si="72"/>
        <v>113.35659547880059</v>
      </c>
    </row>
    <row r="423" spans="1:6" ht="12.75" customHeight="1" x14ac:dyDescent="0.2">
      <c r="A423" s="63" t="s">
        <v>581</v>
      </c>
      <c r="B423" s="64" t="s">
        <v>804</v>
      </c>
      <c r="C423" s="247" t="s">
        <v>805</v>
      </c>
      <c r="D423" s="60">
        <f t="shared" ref="D423:E423" si="103">D299+D360</f>
        <v>1014638.7599999999</v>
      </c>
      <c r="E423" s="60">
        <f t="shared" si="103"/>
        <v>1235589.1699999997</v>
      </c>
      <c r="F423" s="45">
        <f t="shared" si="72"/>
        <v>121.77626350485565</v>
      </c>
    </row>
    <row r="424" spans="1:6" ht="12.75" customHeight="1" x14ac:dyDescent="0.2">
      <c r="A424" s="63" t="s">
        <v>581</v>
      </c>
      <c r="B424" s="64" t="s">
        <v>806</v>
      </c>
      <c r="C424" s="247" t="s">
        <v>807</v>
      </c>
      <c r="D424" s="60">
        <f t="shared" ref="D424:E424" si="104">IF(D422&gt;=D423,D422-D423,0)</f>
        <v>6009.4300000000512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78617.129999999655</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2739.6199999999953</v>
      </c>
      <c r="F426" s="45" t="str">
        <f t="shared" si="72"/>
        <v>-</v>
      </c>
    </row>
    <row r="427" spans="1:6" ht="12.75" customHeight="1" x14ac:dyDescent="0.2">
      <c r="A427" s="251" t="s">
        <v>810</v>
      </c>
      <c r="B427" s="64" t="s">
        <v>813</v>
      </c>
      <c r="C427" s="252" t="s">
        <v>814</v>
      </c>
      <c r="D427" s="60">
        <f t="shared" ref="D427:E427" si="107">IF(D303-D302+D420-D419&gt;=0,D303-D302+D420-D419,0)</f>
        <v>3269.8099999999977</v>
      </c>
      <c r="E427" s="60">
        <f t="shared" si="107"/>
        <v>0</v>
      </c>
      <c r="F427" s="45">
        <f t="shared" si="72"/>
        <v>0</v>
      </c>
    </row>
    <row r="428" spans="1:6" ht="24" x14ac:dyDescent="0.2">
      <c r="A428" s="249" t="s">
        <v>815</v>
      </c>
      <c r="B428" s="243" t="s">
        <v>816</v>
      </c>
      <c r="C428" s="250" t="s">
        <v>817</v>
      </c>
      <c r="D428" s="81">
        <f t="shared" ref="D428:E428" si="108">D304+D421</f>
        <v>0</v>
      </c>
      <c r="E428" s="81">
        <f t="shared" si="108"/>
        <v>75601.78</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1020648.19</v>
      </c>
      <c r="E643" s="60">
        <f>E422+E430</f>
        <v>1156972.04</v>
      </c>
      <c r="F643" s="45">
        <f t="shared" si="109"/>
        <v>113.35659547880059</v>
      </c>
    </row>
    <row r="644" spans="1:6" ht="12.75" customHeight="1" x14ac:dyDescent="0.2">
      <c r="A644" s="63" t="s">
        <v>581</v>
      </c>
      <c r="B644" s="64" t="s">
        <v>1237</v>
      </c>
      <c r="C644" s="247" t="s">
        <v>1238</v>
      </c>
      <c r="D644" s="60">
        <f>D423+D535</f>
        <v>1014638.7599999999</v>
      </c>
      <c r="E644" s="60">
        <f>E423+E535</f>
        <v>1235589.1699999997</v>
      </c>
      <c r="F644" s="45">
        <f t="shared" si="109"/>
        <v>121.77626350485565</v>
      </c>
    </row>
    <row r="645" spans="1:6" ht="12.75" customHeight="1" x14ac:dyDescent="0.2">
      <c r="A645" s="63" t="s">
        <v>581</v>
      </c>
      <c r="B645" s="64" t="s">
        <v>1239</v>
      </c>
      <c r="C645" s="247" t="s">
        <v>1240</v>
      </c>
      <c r="D645" s="60">
        <f t="shared" ref="D645:E645" si="163">IF(D643&gt;=D644,D643-D644,0)</f>
        <v>6009.4300000000512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78617.129999999655</v>
      </c>
      <c r="F646" s="45" t="str">
        <f t="shared" si="109"/>
        <v>-</v>
      </c>
    </row>
    <row r="647" spans="1:6" ht="24" x14ac:dyDescent="0.2">
      <c r="A647" s="251" t="s">
        <v>1243</v>
      </c>
      <c r="B647" s="64" t="s">
        <v>1244</v>
      </c>
      <c r="C647" s="252" t="s">
        <v>1243</v>
      </c>
      <c r="D647" s="60">
        <f>IF(D426-D427+D641-D642&gt;=0,D426-D427+D641-D642,0)</f>
        <v>0</v>
      </c>
      <c r="E647" s="60">
        <f>IF(E426-E427+E641-E642&gt;=0,E426-E427+E641-E642,0)</f>
        <v>2739.6199999999953</v>
      </c>
      <c r="F647" s="45" t="str">
        <f t="shared" si="109"/>
        <v>-</v>
      </c>
    </row>
    <row r="648" spans="1:6" ht="24" x14ac:dyDescent="0.2">
      <c r="A648" s="251" t="s">
        <v>1245</v>
      </c>
      <c r="B648" s="64" t="s">
        <v>1246</v>
      </c>
      <c r="C648" s="252" t="s">
        <v>1245</v>
      </c>
      <c r="D648" s="60">
        <f>IF(D427-D426+D642-D641&gt;=0,D427-D426+D642-D641,0)</f>
        <v>3269.8099999999977</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2739.6200000000536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75877.50999999966</v>
      </c>
      <c r="F650" s="45" t="str">
        <f t="shared" si="109"/>
        <v>-</v>
      </c>
    </row>
    <row r="651" spans="1:6" ht="24" x14ac:dyDescent="0.2">
      <c r="A651" s="249" t="s">
        <v>1251</v>
      </c>
      <c r="B651" s="184" t="s">
        <v>1252</v>
      </c>
      <c r="C651" s="250" t="s">
        <v>1251</v>
      </c>
      <c r="D651" s="196">
        <v>71867.460000000006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3881.86</v>
      </c>
      <c r="F654" s="45" t="str">
        <f t="shared" si="167"/>
        <v>-</v>
      </c>
    </row>
    <row r="655" spans="1:6" ht="12.75" customHeight="1" x14ac:dyDescent="0.2">
      <c r="A655" s="63" t="s">
        <v>1258</v>
      </c>
      <c r="B655" s="64" t="s">
        <v>1259</v>
      </c>
      <c r="C655" s="247" t="s">
        <v>1258</v>
      </c>
      <c r="D655" s="194">
        <v>0</v>
      </c>
      <c r="E655" s="194">
        <v>3881.86</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36</v>
      </c>
      <c r="E658" s="253">
        <v>35</v>
      </c>
      <c r="F658" s="45">
        <f t="shared" si="167"/>
        <v>97.222222222222214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36</v>
      </c>
      <c r="E660" s="253">
        <v>35</v>
      </c>
      <c r="F660" s="45">
        <f t="shared" si="167"/>
        <v>97.222222222222214</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874735.52</v>
      </c>
      <c r="E683" s="192">
        <v>944927.24</v>
      </c>
      <c r="F683" s="71">
        <f t="shared" si="167"/>
        <v>108.0243363159644</v>
      </c>
    </row>
    <row r="684" spans="1:6" ht="24" x14ac:dyDescent="0.2">
      <c r="A684" s="70">
        <v>63613</v>
      </c>
      <c r="B684" s="182" t="s">
        <v>1317</v>
      </c>
      <c r="C684" s="278" t="s">
        <v>1318</v>
      </c>
      <c r="D684" s="192">
        <v>15000</v>
      </c>
      <c r="E684" s="192">
        <v>16000</v>
      </c>
      <c r="F684" s="71">
        <f t="shared" si="167"/>
        <v>106.66666666666667</v>
      </c>
    </row>
    <row r="685" spans="1:6" ht="24" x14ac:dyDescent="0.2">
      <c r="A685" s="63">
        <v>63622</v>
      </c>
      <c r="B685" s="244" t="s">
        <v>1319</v>
      </c>
      <c r="C685" s="247" t="s">
        <v>1320</v>
      </c>
      <c r="D685" s="194">
        <v>10222.16</v>
      </c>
      <c r="E685" s="194">
        <v>9617.8700000000008</v>
      </c>
      <c r="F685" s="45">
        <f t="shared" si="167"/>
        <v>94.088431407843359</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3494.99</v>
      </c>
      <c r="E724" s="192">
        <v>0</v>
      </c>
      <c r="F724" s="71">
        <f t="shared" si="167"/>
        <v>0</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29506</v>
      </c>
      <c r="E734" s="192">
        <v>33488.870000000003</v>
      </c>
      <c r="F734" s="71">
        <f t="shared" si="167"/>
        <v>113.49850877787571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750</v>
      </c>
      <c r="E736" s="194">
        <v>3360</v>
      </c>
      <c r="F736" s="45">
        <f t="shared" si="167"/>
        <v>448.00000000000006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447.92</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12"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view="pageBreakPreview" topLeftCell="A239" zoomScale="160" zoomScaleNormal="100" zoomScaleSheetLayoutView="160" workbookViewId="0">
      <selection activeCell="B261" sqref="B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1595903.7299999997</v>
      </c>
      <c r="E6" s="180">
        <f t="shared" si="0"/>
        <v>1457463.91</v>
      </c>
      <c r="F6" s="181">
        <f t="shared" ref="F6:F298" si="1">IF(D6&gt;0,IF(E6/D6&gt;=100,"&gt;&gt;100",E6/D6*100),"-")</f>
        <v>91.325302560700209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1514368.5299999998</v>
      </c>
      <c r="E7" s="79">
        <f t="shared" si="2"/>
        <v>1373255.25</v>
      </c>
      <c r="F7" s="71">
        <f t="shared" si="1"/>
        <v>90.681708104433483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161697.85999999999</v>
      </c>
      <c r="E8" s="79">
        <f>E9+E10-E11</f>
        <v>162983.60999999999</v>
      </c>
      <c r="F8" s="71">
        <f t="shared" si="1"/>
        <v>100.79515585425807</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162983.60999999999</v>
      </c>
      <c r="E9" s="192">
        <v>162983.60999999999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1285.75</v>
      </c>
      <c r="E11" s="192">
        <v>0</v>
      </c>
      <c r="F11" s="71">
        <f t="shared" si="1"/>
        <v>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1352670.6699999997</v>
      </c>
      <c r="E12" s="79">
        <f t="shared" si="3"/>
        <v>1210271.6399999999</v>
      </c>
      <c r="F12" s="71">
        <f t="shared" si="1"/>
        <v>89.472749490458028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1200871.4099999999</v>
      </c>
      <c r="E13" s="79">
        <f t="shared" si="4"/>
        <v>1071504.47</v>
      </c>
      <c r="F13" s="71">
        <f t="shared" si="1"/>
        <v>89.227244572339345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1801312.14</v>
      </c>
      <c r="E15" s="192">
        <v>1850263.95</v>
      </c>
      <c r="F15" s="71">
        <f t="shared" si="1"/>
        <v>102.71756398643936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600440.73</v>
      </c>
      <c r="E18" s="192">
        <v>778759.48</v>
      </c>
      <c r="F18" s="71">
        <f t="shared" si="1"/>
        <v>129.69797701764836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21694.01999999999</v>
      </c>
      <c r="E19" s="79">
        <f t="shared" si="5"/>
        <v>0</v>
      </c>
      <c r="F19" s="71">
        <f t="shared" si="1"/>
        <v>0</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155241.69</v>
      </c>
      <c r="E20" s="192">
        <v>122400.14</v>
      </c>
      <c r="F20" s="71">
        <f t="shared" si="1"/>
        <v>78.844890183815949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5373.18</v>
      </c>
      <c r="E21" s="192">
        <v>4590.8500000000004</v>
      </c>
      <c r="F21" s="71">
        <f t="shared" si="1"/>
        <v>85.440093203652211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3243.1</v>
      </c>
      <c r="E24" s="192">
        <v>3243.1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3545.86</v>
      </c>
      <c r="E25" s="192">
        <v>3545.86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23328.36</v>
      </c>
      <c r="E26" s="192">
        <v>23608.15</v>
      </c>
      <c r="F26" s="71">
        <f t="shared" si="1"/>
        <v>101.19935563408657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169038.17</v>
      </c>
      <c r="E28" s="192">
        <v>157388.1</v>
      </c>
      <c r="F28" s="71">
        <f t="shared" si="1"/>
        <v>93.108024063440823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11807.63</v>
      </c>
      <c r="E29" s="79">
        <f t="shared" si="6"/>
        <v>11807.63</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11807.63</v>
      </c>
      <c r="E30" s="192">
        <v>11807.63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101839.24</v>
      </c>
      <c r="E35" s="79">
        <f t="shared" si="7"/>
        <v>104853.63</v>
      </c>
      <c r="F35" s="71">
        <f t="shared" si="1"/>
        <v>102.95994942617403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101272.5</v>
      </c>
      <c r="E36" s="192">
        <v>111863.7</v>
      </c>
      <c r="F36" s="71">
        <f t="shared" si="1"/>
        <v>110.45812041768495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610.52</v>
      </c>
      <c r="E37" s="192">
        <v>610.52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43.78</v>
      </c>
      <c r="E40" s="192">
        <v>7620.59</v>
      </c>
      <c r="F40" s="71" t="str">
        <f t="shared" si="1"/>
        <v>&gt;&gt;100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221.92000000000002</v>
      </c>
      <c r="E41" s="79">
        <f t="shared" si="8"/>
        <v>221.92000000000002</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277.25</v>
      </c>
      <c r="E42" s="192">
        <v>277.25</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55.33</v>
      </c>
      <c r="E44" s="192">
        <v>55.33</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16236.45</v>
      </c>
      <c r="E45" s="79">
        <f t="shared" si="9"/>
        <v>21883.989999999998</v>
      </c>
      <c r="F45" s="71">
        <f t="shared" si="1"/>
        <v>134.78309605855958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589.62</v>
      </c>
      <c r="E47" s="192">
        <v>427.7</v>
      </c>
      <c r="F47" s="71">
        <f t="shared" si="1"/>
        <v>72.538244971337477</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414.76</v>
      </c>
      <c r="E48" s="192">
        <v>414.76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26870.66</v>
      </c>
      <c r="E49" s="192">
        <v>40683.56</v>
      </c>
      <c r="F49" s="71">
        <f t="shared" si="1"/>
        <v>151.4051385414426</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11638.59</v>
      </c>
      <c r="E50" s="192">
        <v>19642.03</v>
      </c>
      <c r="F50" s="71">
        <f t="shared" si="1"/>
        <v>168.76640555256265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58537.39</v>
      </c>
      <c r="E54" s="192">
        <v>51731.12</v>
      </c>
      <c r="F54" s="71">
        <f t="shared" si="1"/>
        <v>88.372781909135341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58537.39</v>
      </c>
      <c r="E55" s="192">
        <v>51731.12</v>
      </c>
      <c r="F55" s="71">
        <f t="shared" si="1"/>
        <v>88.372781909135341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81535.200000000012</v>
      </c>
      <c r="E69" s="79">
        <f>E70+E82+E88+E119+E135+E147+E165+E171</f>
        <v>84208.66</v>
      </c>
      <c r="F69" s="71">
        <f t="shared" si="1"/>
        <v>103.27890285422737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401.09</v>
      </c>
      <c r="E82" s="79">
        <f>SUM(E83:E85)-E86+E87</f>
        <v>341.46</v>
      </c>
      <c r="F82" s="71">
        <f t="shared" si="1"/>
        <v>85.133012540826243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401.09</v>
      </c>
      <c r="E87" s="192">
        <v>341.46</v>
      </c>
      <c r="F87" s="71">
        <f t="shared" si="1"/>
        <v>85.133012540826243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9266.65</v>
      </c>
      <c r="E147" s="79">
        <f t="shared" si="24"/>
        <v>83867.199999999997</v>
      </c>
      <c r="F147" s="71">
        <f t="shared" si="1"/>
        <v>905.04335439452234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1227.94</v>
      </c>
      <c r="E150" s="79">
        <f t="shared" si="25"/>
        <v>76829.72</v>
      </c>
      <c r="F150" s="71">
        <f t="shared" si="1"/>
        <v>6256.7975633988635</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1227.94</v>
      </c>
      <c r="E156" s="192">
        <v>76829.72</v>
      </c>
      <c r="F156" s="71">
        <f t="shared" si="1"/>
        <v>6256.7975633988635</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36.880000000000003</v>
      </c>
      <c r="E160" s="192">
        <v>36.880000000000003</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8001.83</v>
      </c>
      <c r="E162" s="192">
        <v>7000.6</v>
      </c>
      <c r="F162" s="71">
        <f t="shared" si="1"/>
        <v>87.487487237294474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71867.460000000006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71867.460000000006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1595903.7300000002</v>
      </c>
      <c r="E176" s="79">
        <f>E177+E251</f>
        <v>1457463.9100000001</v>
      </c>
      <c r="F176" s="71">
        <f t="shared" si="1"/>
        <v>91.325302560700194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78795.560000000012</v>
      </c>
      <c r="E177" s="79">
        <f>E178+E197+E203+E219+E247+E248</f>
        <v>84484.37</v>
      </c>
      <c r="F177" s="71">
        <f t="shared" si="1"/>
        <v>107.21970882623333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78473.640000000014</v>
      </c>
      <c r="E178" s="79">
        <f>SUM(E179:E181)+E185+E186+SUM(E194:E196)</f>
        <v>84316.03</v>
      </c>
      <c r="F178" s="71">
        <f t="shared" si="1"/>
        <v>107.44503504616326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69772.100000000006</v>
      </c>
      <c r="E179" s="192">
        <v>74271.490000000005</v>
      </c>
      <c r="F179" s="71">
        <f t="shared" si="1"/>
        <v>106.44869510878989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8465.69</v>
      </c>
      <c r="E180" s="192">
        <v>9992.7199999999993</v>
      </c>
      <c r="F180" s="71">
        <f t="shared" si="1"/>
        <v>118.03786814778239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3.32</v>
      </c>
      <c r="E181" s="79">
        <f t="shared" si="28"/>
        <v>6.64</v>
      </c>
      <c r="F181" s="71">
        <f t="shared" si="1"/>
        <v>200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3.32</v>
      </c>
      <c r="E184" s="192">
        <v>6.64</v>
      </c>
      <c r="F184" s="71">
        <f t="shared" si="1"/>
        <v>200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232.53</v>
      </c>
      <c r="E196" s="192">
        <v>45.18</v>
      </c>
      <c r="F196" s="71">
        <f t="shared" si="1"/>
        <v>19.429750999870983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321.92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321.92</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168.34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1517108.1700000002</v>
      </c>
      <c r="E251" s="79">
        <f>+E252+E255-E264+E274+E291</f>
        <v>1372979.54</v>
      </c>
      <c r="F251" s="71">
        <f t="shared" si="1"/>
        <v>90.499778931386274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1514368.55</v>
      </c>
      <c r="E252" s="79">
        <f>E253-E254</f>
        <v>1373255.27</v>
      </c>
      <c r="F252" s="71">
        <f t="shared" si="1"/>
        <v>90.681708227498518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1514368.55</v>
      </c>
      <c r="E253" s="192">
        <v>1373255.27</v>
      </c>
      <c r="F253" s="71">
        <f t="shared" si="1"/>
        <v>90.681708227498518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2739.62</v>
      </c>
      <c r="E255" s="79">
        <f>E256-E260</f>
        <v>-75877.509999999995</v>
      </c>
      <c r="F255" s="71">
        <f t="shared" si="1"/>
        <v>-2769.6362999248072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2739.62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2739.62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75877.509999999995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75877.509999999995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75601.78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75601.78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75601.78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19497.23</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19497.23</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1264.82</v>
      </c>
      <c r="E302" s="192">
        <v>76866.600000000006</v>
      </c>
      <c r="F302" s="71">
        <f t="shared" si="43"/>
        <v>6077.2758179029443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8001.83</v>
      </c>
      <c r="E303" s="192">
        <v>7000.6</v>
      </c>
      <c r="F303" s="71">
        <f t="shared" si="43"/>
        <v>87.487487237294474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401.09</v>
      </c>
      <c r="E308" s="192">
        <v>341.46</v>
      </c>
      <c r="F308" s="71">
        <f t="shared" si="43"/>
        <v>85.133012540826243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8001.83</v>
      </c>
      <c r="E335" s="192">
        <v>7000.6</v>
      </c>
      <c r="F335" s="71">
        <f t="shared" si="43"/>
        <v>87.487487237294474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78473.64</v>
      </c>
      <c r="E337" s="192">
        <v>84316.03</v>
      </c>
      <c r="F337" s="71">
        <f t="shared" si="43"/>
        <v>107.44503504616327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321.92</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168.34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19497.23</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5" man="1"/>
    <brk id="328"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view="pageBreakPreview" topLeftCell="A109" zoomScale="160" zoomScaleNormal="100" zoomScaleSheetLayoutView="16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1014638.76</v>
      </c>
      <c r="E114" s="60">
        <f t="shared" si="22"/>
        <v>1235589.17</v>
      </c>
      <c r="F114" s="45">
        <f t="shared" si="1"/>
        <v>121.77626350485565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978799.53</v>
      </c>
      <c r="E115" s="60">
        <f t="shared" si="23"/>
        <v>1202196.74</v>
      </c>
      <c r="F115" s="45">
        <f t="shared" si="1"/>
        <v>122.82359187483468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978799.53</v>
      </c>
      <c r="E117" s="194">
        <v>1202196.74</v>
      </c>
      <c r="F117" s="45">
        <f t="shared" si="1"/>
        <v>122.82359187483468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35839.230000000003</v>
      </c>
      <c r="E126" s="194">
        <v>33392.43</v>
      </c>
      <c r="F126" s="45">
        <f t="shared" si="1"/>
        <v>93.172844394257353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1014638.76</v>
      </c>
      <c r="E141" s="81">
        <f t="shared" si="28"/>
        <v>1235589.17</v>
      </c>
      <c r="F141" s="61">
        <f t="shared" si="1"/>
        <v>121.77626350485565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view="pageBreakPreview" topLeftCell="A7" zoomScale="154" zoomScaleNormal="100" zoomScaleSheetLayoutView="154"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217892.68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217892.68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217892.68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217892.68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view="pageBreakPreview" zoomScale="184" zoomScaleNormal="100" zoomScaleSheetLayoutView="184"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78795.56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1171687.3299999998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1094281.74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896098.89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197967.17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215.68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76360.41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2.75" x14ac:dyDescent="0.2">
      <c r="A24" s="294" t="s">
        <v>2568</v>
      </c>
      <c r="B24" s="134" t="s">
        <v>3190</v>
      </c>
      <c r="C24" s="134" t="s">
        <v>3191</v>
      </c>
      <c r="D24" s="283">
        <v>1045.18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1165998.52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1088372.1499999999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891599.5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196438.48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214.02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120.15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76682.33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944.04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84484.369999999879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84484.37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84484.37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view="pageBreakPreview" topLeftCell="A332" zoomScale="202" zoomScaleNormal="100" zoomScaleSheetLayoutView="202"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12964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2026-01-27T13:54:38Z</cp:lastPrinted>
  <dcterms:created xsi:type="dcterms:W3CDTF">2022-04-01T05:14:30Z</dcterms:created>
  <dcterms:modified xsi:type="dcterms:W3CDTF">2026-01-27T13:59:09Z</dcterms:modified>
</cp:coreProperties>
</file>